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0" yWindow="6915" windowWidth="28725" windowHeight="6870" activeTab="2"/>
  </bookViews>
  <sheets>
    <sheet name="Data and calculations" sheetId="1" r:id="rId1"/>
    <sheet name="p-chart" sheetId="2" state="hidden" r:id="rId2"/>
    <sheet name="Data and calculations (B)" sheetId="5" r:id="rId3"/>
    <sheet name="p-chart (B)" sheetId="6" state="hidden" r:id="rId4"/>
  </sheets>
  <calcPr calcId="152511" concurrentCalc="0"/>
</workbook>
</file>

<file path=xl/calcChain.xml><?xml version="1.0" encoding="utf-8"?>
<calcChain xmlns="http://schemas.openxmlformats.org/spreadsheetml/2006/main">
  <c r="D11" i="5" l="1"/>
  <c r="D12" i="5"/>
  <c r="D13" i="5"/>
  <c r="D14" i="5"/>
  <c r="D15" i="5"/>
  <c r="D16" i="5"/>
  <c r="D17" i="5"/>
  <c r="D18" i="5"/>
  <c r="D19" i="5"/>
  <c r="D20" i="5"/>
  <c r="D21" i="5"/>
  <c r="D22" i="5"/>
  <c r="D23" i="5"/>
  <c r="D24" i="5"/>
  <c r="D25" i="5"/>
  <c r="D26" i="5"/>
  <c r="D27" i="5"/>
  <c r="D28" i="5"/>
  <c r="D29" i="5"/>
  <c r="D30" i="5"/>
  <c r="D31" i="5"/>
  <c r="D32" i="5"/>
  <c r="D33" i="5"/>
  <c r="L22" i="5"/>
  <c r="C6" i="5"/>
  <c r="E12" i="5"/>
  <c r="H12" i="5"/>
  <c r="C6" i="1"/>
  <c r="E12" i="1"/>
  <c r="C7" i="1"/>
  <c r="D12" i="1"/>
  <c r="D13" i="1"/>
  <c r="G13" i="1"/>
  <c r="D14" i="1"/>
  <c r="D15" i="1"/>
  <c r="D16" i="1"/>
  <c r="D17" i="1"/>
  <c r="D18" i="1"/>
  <c r="D19" i="1"/>
  <c r="D20" i="1"/>
  <c r="D21" i="1"/>
  <c r="G21" i="1"/>
  <c r="D22" i="1"/>
  <c r="D23" i="1"/>
  <c r="D24" i="1"/>
  <c r="D25" i="1"/>
  <c r="D26" i="1"/>
  <c r="D27" i="1"/>
  <c r="D28" i="1"/>
  <c r="D29" i="1"/>
  <c r="G29" i="1"/>
  <c r="D30" i="1"/>
  <c r="D31" i="1"/>
  <c r="D32" i="1"/>
  <c r="D33" i="1"/>
  <c r="D34" i="1"/>
  <c r="D35" i="1"/>
  <c r="D11" i="1"/>
  <c r="C7" i="5"/>
  <c r="G30" i="5"/>
  <c r="E31" i="5"/>
  <c r="F31" i="5"/>
  <c r="G32" i="5"/>
  <c r="E33" i="5"/>
  <c r="F33" i="5"/>
  <c r="E11" i="5"/>
  <c r="H11" i="5"/>
  <c r="G32" i="1"/>
  <c r="G28" i="1"/>
  <c r="G24" i="1"/>
  <c r="G20" i="1"/>
  <c r="G16" i="1"/>
  <c r="G12" i="1"/>
  <c r="G11" i="5"/>
  <c r="G33" i="5"/>
  <c r="E32" i="5"/>
  <c r="F32" i="5"/>
  <c r="G31" i="5"/>
  <c r="E30" i="5"/>
  <c r="F30" i="5"/>
  <c r="G29" i="5"/>
  <c r="E28" i="5"/>
  <c r="G27" i="5"/>
  <c r="E26" i="5"/>
  <c r="G25" i="5"/>
  <c r="F11" i="5"/>
  <c r="E29" i="5"/>
  <c r="F29" i="5"/>
  <c r="G28" i="5"/>
  <c r="E27" i="5"/>
  <c r="F27" i="5"/>
  <c r="G26" i="5"/>
  <c r="E25" i="5"/>
  <c r="F25" i="5"/>
  <c r="G24" i="5"/>
  <c r="E23" i="5"/>
  <c r="F23" i="5"/>
  <c r="G22" i="5"/>
  <c r="E21" i="5"/>
  <c r="F21" i="5"/>
  <c r="E20" i="5"/>
  <c r="G17" i="5"/>
  <c r="E16" i="5"/>
  <c r="H16" i="5"/>
  <c r="G13" i="5"/>
  <c r="E24" i="5"/>
  <c r="G23" i="5"/>
  <c r="E22" i="5"/>
  <c r="G21" i="5"/>
  <c r="G20" i="5"/>
  <c r="H30" i="5"/>
  <c r="H31" i="5"/>
  <c r="E17" i="5"/>
  <c r="H17" i="5"/>
  <c r="G16" i="5"/>
  <c r="E13" i="5"/>
  <c r="F13" i="5"/>
  <c r="G12" i="5"/>
  <c r="H32" i="5"/>
  <c r="H33" i="5"/>
  <c r="H29" i="5"/>
  <c r="H21" i="5"/>
  <c r="G19" i="5"/>
  <c r="E19" i="5"/>
  <c r="G18" i="5"/>
  <c r="E18" i="5"/>
  <c r="F16" i="5"/>
  <c r="G15" i="5"/>
  <c r="E15" i="5"/>
  <c r="G14" i="5"/>
  <c r="E14" i="5"/>
  <c r="F12" i="5"/>
  <c r="G14" i="1"/>
  <c r="G18" i="1"/>
  <c r="G22" i="1"/>
  <c r="G26" i="1"/>
  <c r="G30" i="1"/>
  <c r="G34" i="1"/>
  <c r="G11" i="1"/>
  <c r="G33" i="1"/>
  <c r="G25" i="1"/>
  <c r="G17" i="1"/>
  <c r="E14" i="1"/>
  <c r="F14" i="1"/>
  <c r="H14" i="1"/>
  <c r="E16" i="1"/>
  <c r="E18" i="1"/>
  <c r="H18" i="1"/>
  <c r="E20" i="1"/>
  <c r="E22" i="1"/>
  <c r="H22" i="1"/>
  <c r="E24" i="1"/>
  <c r="E26" i="1"/>
  <c r="H26" i="1"/>
  <c r="E28" i="1"/>
  <c r="E30" i="1"/>
  <c r="H30" i="1"/>
  <c r="E32" i="1"/>
  <c r="E34" i="1"/>
  <c r="H34" i="1"/>
  <c r="E11" i="1"/>
  <c r="H11" i="1"/>
  <c r="G35" i="1"/>
  <c r="G31" i="1"/>
  <c r="G27" i="1"/>
  <c r="G23" i="1"/>
  <c r="G19" i="1"/>
  <c r="G15" i="1"/>
  <c r="H12" i="1"/>
  <c r="F12" i="1"/>
  <c r="E35" i="1"/>
  <c r="E33" i="1"/>
  <c r="E31" i="1"/>
  <c r="E29" i="1"/>
  <c r="E27" i="1"/>
  <c r="E25" i="1"/>
  <c r="E23" i="1"/>
  <c r="E21" i="1"/>
  <c r="E19" i="1"/>
  <c r="E17" i="1"/>
  <c r="E15" i="1"/>
  <c r="E13" i="1"/>
  <c r="H25" i="5"/>
  <c r="H23" i="5"/>
  <c r="H27" i="5"/>
  <c r="F26" i="5"/>
  <c r="H26" i="5"/>
  <c r="F28" i="5"/>
  <c r="H28" i="5"/>
  <c r="F20" i="5"/>
  <c r="H20" i="5"/>
  <c r="F22" i="5"/>
  <c r="H22" i="5"/>
  <c r="F24" i="5"/>
  <c r="H24" i="5"/>
  <c r="H13" i="5"/>
  <c r="F17" i="5"/>
  <c r="F18" i="5"/>
  <c r="H18" i="5"/>
  <c r="F19" i="5"/>
  <c r="H19" i="5"/>
  <c r="H14" i="5"/>
  <c r="F14" i="5"/>
  <c r="F15" i="5"/>
  <c r="H15" i="5"/>
  <c r="F22" i="1"/>
  <c r="F18" i="1"/>
  <c r="F26" i="1"/>
  <c r="F34" i="1"/>
  <c r="F11" i="1"/>
  <c r="H32" i="1"/>
  <c r="F32" i="1"/>
  <c r="H28" i="1"/>
  <c r="F28" i="1"/>
  <c r="H24" i="1"/>
  <c r="F24" i="1"/>
  <c r="H20" i="1"/>
  <c r="F20" i="1"/>
  <c r="H16" i="1"/>
  <c r="F16" i="1"/>
  <c r="F30" i="1"/>
  <c r="F17" i="1"/>
  <c r="H17" i="1"/>
  <c r="F15" i="1"/>
  <c r="H15" i="1"/>
  <c r="F19" i="1"/>
  <c r="H19" i="1"/>
  <c r="H23" i="1"/>
  <c r="F23" i="1"/>
  <c r="H27" i="1"/>
  <c r="F27" i="1"/>
  <c r="H31" i="1"/>
  <c r="F31" i="1"/>
  <c r="H35" i="1"/>
  <c r="F35" i="1"/>
  <c r="F13" i="1"/>
  <c r="H13" i="1"/>
  <c r="F21" i="1"/>
  <c r="H21" i="1"/>
  <c r="H25" i="1"/>
  <c r="F25" i="1"/>
  <c r="H29" i="1"/>
  <c r="F29" i="1"/>
  <c r="H33" i="1"/>
  <c r="F33" i="1"/>
</calcChain>
</file>

<file path=xl/sharedStrings.xml><?xml version="1.0" encoding="utf-8"?>
<sst xmlns="http://schemas.openxmlformats.org/spreadsheetml/2006/main" count="34" uniqueCount="16">
  <si>
    <t>Value</t>
  </si>
  <si>
    <t>Fraction Nonconforming (p) Chart</t>
  </si>
  <si>
    <t>Sample</t>
  </si>
  <si>
    <t>Fraction</t>
  </si>
  <si>
    <t>Nonconforming</t>
  </si>
  <si>
    <t>Size</t>
  </si>
  <si>
    <t>Average (p-bar)</t>
  </si>
  <si>
    <t>Standard</t>
  </si>
  <si>
    <t>Deviation</t>
  </si>
  <si>
    <t>LCLp</t>
  </si>
  <si>
    <t>UCLp</t>
  </si>
  <si>
    <t>CL</t>
  </si>
  <si>
    <t>Avg. sample size</t>
  </si>
  <si>
    <t>Full Life Insurance Co.</t>
  </si>
  <si>
    <t>Problem 8-42</t>
  </si>
  <si>
    <t>Problem 8-42 -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</si>
</sst>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 x14ac:knownFonts="1">
    <font>
      <sz val="10"/>
      <name val="Arial"/>
    </font>
    <font>
      <b/>
      <sz val="10"/>
      <name val="Arial"/>
      <family val="2"/>
    </font>
    <font>
      <b/>
      <sz val="10"/>
      <color indexed="12"/>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45"/>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0" fillId="0" borderId="0" xfId="0" applyBorder="1" applyAlignment="1">
      <alignment horizontal="center"/>
    </xf>
    <xf numFmtId="0" fontId="0" fillId="0" borderId="0" xfId="0" applyBorder="1"/>
    <xf numFmtId="0" fontId="1" fillId="0" borderId="0" xfId="0" applyFont="1" applyFill="1" applyBorder="1"/>
    <xf numFmtId="0" fontId="1" fillId="0" borderId="1" xfId="0" applyFont="1" applyBorder="1" applyAlignment="1">
      <alignment horizontal="left"/>
    </xf>
    <xf numFmtId="0" fontId="2" fillId="0" borderId="2" xfId="0" applyFont="1" applyBorder="1" applyAlignment="1">
      <alignment horizontal="center"/>
    </xf>
    <xf numFmtId="165" fontId="0" fillId="0" borderId="0" xfId="0" applyNumberFormat="1"/>
    <xf numFmtId="0" fontId="1" fillId="0" borderId="5" xfId="0" applyFont="1" applyBorder="1"/>
    <xf numFmtId="0" fontId="0" fillId="0" borderId="5" xfId="0" applyBorder="1"/>
    <xf numFmtId="2" fontId="0" fillId="0" borderId="0" xfId="0" applyNumberFormat="1" applyAlignment="1">
      <alignment horizontal="center"/>
    </xf>
    <xf numFmtId="0" fontId="0" fillId="2" borderId="4" xfId="0" applyFill="1" applyBorder="1" applyAlignment="1">
      <alignment horizontal="center"/>
    </xf>
    <xf numFmtId="0" fontId="0" fillId="2" borderId="3" xfId="0" applyFill="1" applyBorder="1" applyAlignment="1" applyProtection="1">
      <alignment horizontal="center"/>
      <protection locked="0"/>
    </xf>
    <xf numFmtId="164" fontId="0" fillId="0" borderId="0" xfId="0" applyNumberFormat="1"/>
    <xf numFmtId="0" fontId="3" fillId="0" borderId="0" xfId="0" applyFont="1"/>
    <xf numFmtId="0" fontId="1" fillId="0" borderId="8" xfId="0" applyFont="1" applyBorder="1" applyAlignment="1">
      <alignment horizontal="center"/>
    </xf>
    <xf numFmtId="0" fontId="0" fillId="0" borderId="8" xfId="0" applyBorder="1" applyAlignment="1">
      <alignment horizontal="center"/>
    </xf>
    <xf numFmtId="0" fontId="0" fillId="0" borderId="8" xfId="0" applyBorder="1"/>
    <xf numFmtId="164" fontId="1" fillId="3" borderId="6" xfId="0" applyNumberFormat="1" applyFont="1" applyFill="1" applyBorder="1" applyAlignment="1">
      <alignment horizontal="center"/>
    </xf>
    <xf numFmtId="164" fontId="1" fillId="3" borderId="7" xfId="0" applyNumberFormat="1" applyFont="1" applyFill="1" applyBorder="1" applyAlignment="1">
      <alignment horizontal="center"/>
    </xf>
    <xf numFmtId="0" fontId="1" fillId="3" borderId="2" xfId="0" applyFont="1" applyFill="1" applyBorder="1" applyAlignment="1">
      <alignment horizontal="center"/>
    </xf>
    <xf numFmtId="0" fontId="1" fillId="3" borderId="7" xfId="0" applyFont="1" applyFill="1" applyBorder="1" applyAlignment="1">
      <alignment horizontal="center"/>
    </xf>
    <xf numFmtId="165" fontId="1" fillId="3" borderId="6" xfId="0" applyNumberFormat="1" applyFont="1" applyFill="1" applyBorder="1" applyAlignment="1">
      <alignment horizontal="center"/>
    </xf>
    <xf numFmtId="165" fontId="1" fillId="3" borderId="7"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sz="1800"/>
              <a:t>Prob. 8-42A  Attribute (p) Chart</a:t>
            </a:r>
          </a:p>
        </c:rich>
      </c:tx>
      <c:layout>
        <c:manualLayout>
          <c:xMode val="edge"/>
          <c:yMode val="edge"/>
          <c:x val="0.10178019803599317"/>
          <c:y val="4.8859979459089355E-2"/>
        </c:manualLayout>
      </c:layout>
      <c:overlay val="0"/>
      <c:spPr>
        <a:noFill/>
        <a:ln w="25400">
          <a:noFill/>
        </a:ln>
      </c:spPr>
    </c:title>
    <c:autoTitleDeleted val="0"/>
    <c:plotArea>
      <c:layout>
        <c:manualLayout>
          <c:layoutTarget val="inner"/>
          <c:xMode val="edge"/>
          <c:yMode val="edge"/>
          <c:x val="0.15492981423888375"/>
          <c:y val="0.25407206533754284"/>
          <c:w val="0.75743464739009836"/>
          <c:h val="0.49837212816210325"/>
        </c:manualLayout>
      </c:layout>
      <c:lineChart>
        <c:grouping val="standard"/>
        <c:varyColors val="0"/>
        <c:ser>
          <c:idx val="1"/>
          <c:order val="0"/>
          <c:tx>
            <c:v>Fraction nonconforming</c:v>
          </c:tx>
          <c:spPr>
            <a:ln w="25400">
              <a:solidFill>
                <a:srgbClr val="000000"/>
              </a:solidFill>
              <a:prstDash val="solid"/>
            </a:ln>
          </c:spPr>
          <c:marker>
            <c:symbol val="diamond"/>
            <c:size val="7"/>
            <c:spPr>
              <a:solidFill>
                <a:srgbClr val="000000"/>
              </a:solidFill>
              <a:ln>
                <a:solidFill>
                  <a:srgbClr val="000000"/>
                </a:solidFill>
                <a:prstDash val="solid"/>
              </a:ln>
            </c:spPr>
          </c:marker>
          <c:val>
            <c:numRef>
              <c:f>'Data and calculations'!$D$11:$D$35</c:f>
              <c:numCache>
                <c:formatCode>0.0000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ser>
          <c:idx val="2"/>
          <c:order val="1"/>
          <c:tx>
            <c:v>Lower control limit</c:v>
          </c:tx>
          <c:spPr>
            <a:ln w="12700">
              <a:solidFill>
                <a:srgbClr val="008000"/>
              </a:solidFill>
              <a:prstDash val="solid"/>
            </a:ln>
          </c:spPr>
          <c:marker>
            <c:symbol val="square"/>
            <c:size val="5"/>
            <c:spPr>
              <a:solidFill>
                <a:srgbClr val="008000"/>
              </a:solidFill>
              <a:ln>
                <a:solidFill>
                  <a:srgbClr val="008000"/>
                </a:solidFill>
                <a:prstDash val="solid"/>
              </a:ln>
            </c:spPr>
          </c:marker>
          <c:val>
            <c:numRef>
              <c:f>'Data and calculations'!$F$11:$F$35</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ser>
          <c:idx val="3"/>
          <c:order val="2"/>
          <c:tx>
            <c:v>Center line</c:v>
          </c:tx>
          <c:spPr>
            <a:ln w="38100">
              <a:solidFill>
                <a:srgbClr val="333399"/>
              </a:solidFill>
              <a:prstDash val="solid"/>
            </a:ln>
          </c:spPr>
          <c:marker>
            <c:symbol val="none"/>
          </c:marker>
          <c:val>
            <c:numRef>
              <c:f>'Data and calculations'!$G$11:$G$35</c:f>
              <c:numCache>
                <c:formatCode>0.0000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ser>
          <c:idx val="0"/>
          <c:order val="3"/>
          <c:tx>
            <c:v>Upper control limit</c:v>
          </c:tx>
          <c:spPr>
            <a:ln w="12700">
              <a:solidFill>
                <a:srgbClr val="993300"/>
              </a:solidFill>
              <a:prstDash val="solid"/>
            </a:ln>
          </c:spPr>
          <c:marker>
            <c:symbol val="triangle"/>
            <c:size val="5"/>
            <c:spPr>
              <a:solidFill>
                <a:srgbClr val="993300"/>
              </a:solidFill>
              <a:ln>
                <a:solidFill>
                  <a:srgbClr val="993300"/>
                </a:solidFill>
                <a:prstDash val="solid"/>
              </a:ln>
            </c:spPr>
          </c:marker>
          <c:val>
            <c:numRef>
              <c:f>'Data and calculations'!$H$11:$H$35</c:f>
              <c:numCache>
                <c:formatCode>0.0000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dLbls>
          <c:showLegendKey val="0"/>
          <c:showVal val="0"/>
          <c:showCatName val="0"/>
          <c:showSerName val="0"/>
          <c:showPercent val="0"/>
          <c:showBubbleSize val="0"/>
        </c:dLbls>
        <c:marker val="1"/>
        <c:smooth val="0"/>
        <c:axId val="132756608"/>
        <c:axId val="132758912"/>
      </c:lineChart>
      <c:catAx>
        <c:axId val="132756608"/>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Sample number</a:t>
                </a:r>
              </a:p>
            </c:rich>
          </c:tx>
          <c:layout>
            <c:manualLayout>
              <c:xMode val="edge"/>
              <c:yMode val="edge"/>
              <c:x val="0.43505547787834931"/>
              <c:y val="0.892509414584046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2758912"/>
        <c:crosses val="autoZero"/>
        <c:auto val="1"/>
        <c:lblAlgn val="ctr"/>
        <c:lblOffset val="100"/>
        <c:tickLblSkip val="2"/>
        <c:tickMarkSkip val="1"/>
        <c:noMultiLvlLbl val="0"/>
      </c:catAx>
      <c:valAx>
        <c:axId val="13275891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Fraction nonconforming</a:t>
                </a:r>
              </a:p>
            </c:rich>
          </c:tx>
          <c:layout>
            <c:manualLayout>
              <c:xMode val="edge"/>
              <c:yMode val="edge"/>
              <c:x val="2.1909223963826951E-2"/>
              <c:y val="0.17806752416817462"/>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2756608"/>
        <c:crosses val="autoZero"/>
        <c:crossBetween val="between"/>
      </c:valAx>
      <c:spPr>
        <a:solidFill>
          <a:srgbClr val="FFFFFF"/>
        </a:solidFill>
        <a:ln w="12700">
          <a:solidFill>
            <a:srgbClr val="000000"/>
          </a:solidFill>
          <a:prstDash val="solid"/>
        </a:ln>
      </c:spPr>
    </c:plotArea>
    <c:legend>
      <c:legendPos val="r"/>
      <c:layout>
        <c:manualLayout>
          <c:xMode val="edge"/>
          <c:yMode val="edge"/>
          <c:x val="0.72874400045788668"/>
          <c:y val="3.9088048776511626E-2"/>
          <c:w val="0.26082468663379699"/>
          <c:h val="0.1889255147454394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sz="1800"/>
              <a:t>Prob. 8-42A  Attribute (p) Chart</a:t>
            </a:r>
          </a:p>
        </c:rich>
      </c:tx>
      <c:layout>
        <c:manualLayout>
          <c:xMode val="edge"/>
          <c:yMode val="edge"/>
          <c:x val="0.10178019803599317"/>
          <c:y val="4.8859979459089355E-2"/>
        </c:manualLayout>
      </c:layout>
      <c:overlay val="0"/>
      <c:spPr>
        <a:noFill/>
        <a:ln w="25400">
          <a:noFill/>
        </a:ln>
      </c:spPr>
    </c:title>
    <c:autoTitleDeleted val="0"/>
    <c:plotArea>
      <c:layout>
        <c:manualLayout>
          <c:layoutTarget val="inner"/>
          <c:xMode val="edge"/>
          <c:yMode val="edge"/>
          <c:x val="0.15492981423888375"/>
          <c:y val="0.25407206533754284"/>
          <c:w val="0.75743464739009836"/>
          <c:h val="0.49837212816210325"/>
        </c:manualLayout>
      </c:layout>
      <c:lineChart>
        <c:grouping val="standard"/>
        <c:varyColors val="0"/>
        <c:ser>
          <c:idx val="1"/>
          <c:order val="0"/>
          <c:tx>
            <c:v>Fraction nonconforming</c:v>
          </c:tx>
          <c:spPr>
            <a:ln w="25400">
              <a:solidFill>
                <a:srgbClr val="000000"/>
              </a:solidFill>
              <a:prstDash val="solid"/>
            </a:ln>
          </c:spPr>
          <c:marker>
            <c:symbol val="diamond"/>
            <c:size val="7"/>
            <c:spPr>
              <a:solidFill>
                <a:srgbClr val="000000"/>
              </a:solidFill>
              <a:ln>
                <a:solidFill>
                  <a:srgbClr val="000000"/>
                </a:solidFill>
                <a:prstDash val="solid"/>
              </a:ln>
            </c:spPr>
          </c:marker>
          <c:val>
            <c:numRef>
              <c:f>'Data and calculations'!$D$11:$D$35</c:f>
              <c:numCache>
                <c:formatCode>0.0000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ser>
          <c:idx val="2"/>
          <c:order val="1"/>
          <c:tx>
            <c:v>Lower control limit</c:v>
          </c:tx>
          <c:spPr>
            <a:ln w="12700">
              <a:solidFill>
                <a:srgbClr val="008000"/>
              </a:solidFill>
              <a:prstDash val="solid"/>
            </a:ln>
          </c:spPr>
          <c:marker>
            <c:symbol val="square"/>
            <c:size val="5"/>
            <c:spPr>
              <a:solidFill>
                <a:srgbClr val="008000"/>
              </a:solidFill>
              <a:ln>
                <a:solidFill>
                  <a:srgbClr val="008000"/>
                </a:solidFill>
                <a:prstDash val="solid"/>
              </a:ln>
            </c:spPr>
          </c:marker>
          <c:val>
            <c:numRef>
              <c:f>'Data and calculations'!$F$11:$F$35</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ser>
          <c:idx val="3"/>
          <c:order val="2"/>
          <c:tx>
            <c:v>Center line</c:v>
          </c:tx>
          <c:spPr>
            <a:ln w="38100">
              <a:solidFill>
                <a:srgbClr val="333399"/>
              </a:solidFill>
              <a:prstDash val="solid"/>
            </a:ln>
          </c:spPr>
          <c:marker>
            <c:symbol val="none"/>
          </c:marker>
          <c:val>
            <c:numRef>
              <c:f>'Data and calculations'!$G$11:$G$35</c:f>
              <c:numCache>
                <c:formatCode>0.0000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ser>
          <c:idx val="0"/>
          <c:order val="3"/>
          <c:tx>
            <c:v>Upper control limit</c:v>
          </c:tx>
          <c:spPr>
            <a:ln w="12700">
              <a:solidFill>
                <a:srgbClr val="993300"/>
              </a:solidFill>
              <a:prstDash val="solid"/>
            </a:ln>
          </c:spPr>
          <c:marker>
            <c:symbol val="triangle"/>
            <c:size val="5"/>
            <c:spPr>
              <a:solidFill>
                <a:srgbClr val="993300"/>
              </a:solidFill>
              <a:ln>
                <a:solidFill>
                  <a:srgbClr val="993300"/>
                </a:solidFill>
                <a:prstDash val="solid"/>
              </a:ln>
            </c:spPr>
          </c:marker>
          <c:val>
            <c:numRef>
              <c:f>'Data and calculations'!$H$11:$H$35</c:f>
              <c:numCache>
                <c:formatCode>0.0000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dLbls>
          <c:showLegendKey val="0"/>
          <c:showVal val="0"/>
          <c:showCatName val="0"/>
          <c:showSerName val="0"/>
          <c:showPercent val="0"/>
          <c:showBubbleSize val="0"/>
        </c:dLbls>
        <c:marker val="1"/>
        <c:smooth val="0"/>
        <c:axId val="134513792"/>
        <c:axId val="134516096"/>
      </c:lineChart>
      <c:catAx>
        <c:axId val="134513792"/>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Sample number</a:t>
                </a:r>
              </a:p>
            </c:rich>
          </c:tx>
          <c:layout>
            <c:manualLayout>
              <c:xMode val="edge"/>
              <c:yMode val="edge"/>
              <c:x val="0.43505547787834931"/>
              <c:y val="0.892509414584046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516096"/>
        <c:crosses val="autoZero"/>
        <c:auto val="1"/>
        <c:lblAlgn val="ctr"/>
        <c:lblOffset val="100"/>
        <c:tickLblSkip val="2"/>
        <c:tickMarkSkip val="1"/>
        <c:noMultiLvlLbl val="0"/>
      </c:catAx>
      <c:valAx>
        <c:axId val="13451609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Fraction nonconforming</a:t>
                </a:r>
              </a:p>
            </c:rich>
          </c:tx>
          <c:layout>
            <c:manualLayout>
              <c:xMode val="edge"/>
              <c:yMode val="edge"/>
              <c:x val="2.1909223963826951E-2"/>
              <c:y val="0.17806752416817462"/>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513792"/>
        <c:crosses val="autoZero"/>
        <c:crossBetween val="between"/>
      </c:valAx>
      <c:spPr>
        <a:solidFill>
          <a:srgbClr val="FFFFFF"/>
        </a:solidFill>
        <a:ln w="12700">
          <a:solidFill>
            <a:srgbClr val="000000"/>
          </a:solidFill>
          <a:prstDash val="solid"/>
        </a:ln>
      </c:spPr>
    </c:plotArea>
    <c:legend>
      <c:legendPos val="r"/>
      <c:layout>
        <c:manualLayout>
          <c:xMode val="edge"/>
          <c:yMode val="edge"/>
          <c:x val="0.72874400045788668"/>
          <c:y val="3.9088048776511626E-2"/>
          <c:w val="0.26082468663379699"/>
          <c:h val="0.1889255147454394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sz="1800"/>
              <a:t>Prob. 8-42B  Attribute (p) Chart</a:t>
            </a:r>
          </a:p>
        </c:rich>
      </c:tx>
      <c:layout>
        <c:manualLayout>
          <c:xMode val="edge"/>
          <c:yMode val="edge"/>
          <c:x val="9.7548581075252924E-2"/>
          <c:y val="5.7546145494028228E-2"/>
        </c:manualLayout>
      </c:layout>
      <c:overlay val="0"/>
      <c:spPr>
        <a:noFill/>
        <a:ln w="25400">
          <a:noFill/>
        </a:ln>
      </c:spPr>
    </c:title>
    <c:autoTitleDeleted val="0"/>
    <c:plotArea>
      <c:layout>
        <c:manualLayout>
          <c:layoutTarget val="inner"/>
          <c:xMode val="edge"/>
          <c:yMode val="edge"/>
          <c:x val="0.15492981423888375"/>
          <c:y val="0.25407206533754284"/>
          <c:w val="0.75743464739009836"/>
          <c:h val="0.49837212816210325"/>
        </c:manualLayout>
      </c:layout>
      <c:lineChart>
        <c:grouping val="standard"/>
        <c:varyColors val="0"/>
        <c:ser>
          <c:idx val="1"/>
          <c:order val="0"/>
          <c:tx>
            <c:v>Fraction nonconforming</c:v>
          </c:tx>
          <c:spPr>
            <a:ln w="25400">
              <a:solidFill>
                <a:srgbClr val="000000"/>
              </a:solidFill>
              <a:prstDash val="solid"/>
            </a:ln>
          </c:spPr>
          <c:marker>
            <c:symbol val="diamond"/>
            <c:size val="7"/>
            <c:spPr>
              <a:solidFill>
                <a:srgbClr val="000000"/>
              </a:solidFill>
              <a:ln>
                <a:solidFill>
                  <a:srgbClr val="000000"/>
                </a:solidFill>
                <a:prstDash val="solid"/>
              </a:ln>
            </c:spPr>
          </c:marker>
          <c:val>
            <c:numRef>
              <c:f>'Data and calculations (B)'!$D$11:$D$33</c:f>
              <c:numCache>
                <c:formatCode>0.0000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val>
          <c:smooth val="0"/>
        </c:ser>
        <c:ser>
          <c:idx val="2"/>
          <c:order val="1"/>
          <c:tx>
            <c:v>Lower control limit</c:v>
          </c:tx>
          <c:spPr>
            <a:ln w="12700">
              <a:solidFill>
                <a:srgbClr val="008000"/>
              </a:solidFill>
              <a:prstDash val="solid"/>
            </a:ln>
          </c:spPr>
          <c:marker>
            <c:symbol val="square"/>
            <c:size val="5"/>
            <c:spPr>
              <a:solidFill>
                <a:srgbClr val="008000"/>
              </a:solidFill>
              <a:ln>
                <a:solidFill>
                  <a:srgbClr val="008000"/>
                </a:solidFill>
                <a:prstDash val="solid"/>
              </a:ln>
            </c:spPr>
          </c:marker>
          <c:val>
            <c:numRef>
              <c:f>'Data and calculations (B)'!$F$11:$F$33</c:f>
              <c:numCache>
                <c:formatCode>General</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val>
          <c:smooth val="0"/>
        </c:ser>
        <c:ser>
          <c:idx val="3"/>
          <c:order val="2"/>
          <c:tx>
            <c:v>Center line</c:v>
          </c:tx>
          <c:spPr>
            <a:ln w="38100">
              <a:solidFill>
                <a:srgbClr val="333399"/>
              </a:solidFill>
              <a:prstDash val="solid"/>
            </a:ln>
          </c:spPr>
          <c:marker>
            <c:symbol val="none"/>
          </c:marker>
          <c:val>
            <c:numRef>
              <c:f>'Data and calculations (B)'!$G$11:$G$33</c:f>
              <c:numCache>
                <c:formatCode>General</c:formatCode>
                <c:ptCount val="23"/>
                <c:pt idx="0" formatCode="0.00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val>
          <c:smooth val="0"/>
        </c:ser>
        <c:ser>
          <c:idx val="0"/>
          <c:order val="3"/>
          <c:tx>
            <c:v>Upper control limit</c:v>
          </c:tx>
          <c:spPr>
            <a:ln w="12700">
              <a:solidFill>
                <a:srgbClr val="993300"/>
              </a:solidFill>
              <a:prstDash val="solid"/>
            </a:ln>
          </c:spPr>
          <c:marker>
            <c:symbol val="triangle"/>
            <c:size val="5"/>
            <c:spPr>
              <a:solidFill>
                <a:srgbClr val="993300"/>
              </a:solidFill>
              <a:ln>
                <a:solidFill>
                  <a:srgbClr val="993300"/>
                </a:solidFill>
                <a:prstDash val="solid"/>
              </a:ln>
            </c:spPr>
          </c:marker>
          <c:val>
            <c:numRef>
              <c:f>'Data and calculations (B)'!$H$11:$H$33</c:f>
              <c:numCache>
                <c:formatCode>General</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val>
          <c:smooth val="0"/>
        </c:ser>
        <c:dLbls>
          <c:showLegendKey val="0"/>
          <c:showVal val="0"/>
          <c:showCatName val="0"/>
          <c:showSerName val="0"/>
          <c:showPercent val="0"/>
          <c:showBubbleSize val="0"/>
        </c:dLbls>
        <c:marker val="1"/>
        <c:smooth val="0"/>
        <c:axId val="134807552"/>
        <c:axId val="134809856"/>
      </c:lineChart>
      <c:catAx>
        <c:axId val="134807552"/>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Sample number</a:t>
                </a:r>
              </a:p>
            </c:rich>
          </c:tx>
          <c:layout>
            <c:manualLayout>
              <c:xMode val="edge"/>
              <c:yMode val="edge"/>
              <c:x val="0.43505543027778804"/>
              <c:y val="0.879480195268750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809856"/>
        <c:crosses val="autoZero"/>
        <c:auto val="1"/>
        <c:lblAlgn val="ctr"/>
        <c:lblOffset val="100"/>
        <c:tickLblSkip val="2"/>
        <c:tickMarkSkip val="1"/>
        <c:noMultiLvlLbl val="0"/>
      </c:catAx>
      <c:valAx>
        <c:axId val="13480985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Fraction nonconforming</a:t>
                </a:r>
              </a:p>
            </c:rich>
          </c:tx>
          <c:layout>
            <c:manualLayout>
              <c:xMode val="edge"/>
              <c:yMode val="edge"/>
              <c:x val="1.3562858633281168E-2"/>
              <c:y val="0.1867538707498696"/>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807552"/>
        <c:crosses val="autoZero"/>
        <c:crossBetween val="between"/>
      </c:valAx>
      <c:spPr>
        <a:solidFill>
          <a:srgbClr val="FFFFFF"/>
        </a:solidFill>
        <a:ln w="12700">
          <a:solidFill>
            <a:srgbClr val="000000"/>
          </a:solidFill>
          <a:prstDash val="solid"/>
        </a:ln>
      </c:spPr>
    </c:plotArea>
    <c:legend>
      <c:legendPos val="r"/>
      <c:layout>
        <c:manualLayout>
          <c:xMode val="edge"/>
          <c:yMode val="edge"/>
          <c:x val="0.72978710994459017"/>
          <c:y val="3.9087947882736153E-2"/>
          <c:w val="0.25456491647464252"/>
          <c:h val="0.1889254234100216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sz="1800"/>
              <a:t>Prob. 8-42B  Attribute (p) Chart</a:t>
            </a:r>
          </a:p>
        </c:rich>
      </c:tx>
      <c:layout>
        <c:manualLayout>
          <c:xMode val="edge"/>
          <c:yMode val="edge"/>
          <c:x val="9.7548581075252924E-2"/>
          <c:y val="5.7546145494028228E-2"/>
        </c:manualLayout>
      </c:layout>
      <c:overlay val="0"/>
      <c:spPr>
        <a:noFill/>
        <a:ln w="25400">
          <a:noFill/>
        </a:ln>
      </c:spPr>
    </c:title>
    <c:autoTitleDeleted val="0"/>
    <c:plotArea>
      <c:layout>
        <c:manualLayout>
          <c:layoutTarget val="inner"/>
          <c:xMode val="edge"/>
          <c:yMode val="edge"/>
          <c:x val="0.15492981423888375"/>
          <c:y val="0.25407206533754284"/>
          <c:w val="0.75743464739009836"/>
          <c:h val="0.49837212816210325"/>
        </c:manualLayout>
      </c:layout>
      <c:lineChart>
        <c:grouping val="standard"/>
        <c:varyColors val="0"/>
        <c:ser>
          <c:idx val="1"/>
          <c:order val="0"/>
          <c:tx>
            <c:v>Fraction nonconforming</c:v>
          </c:tx>
          <c:spPr>
            <a:ln w="25400">
              <a:solidFill>
                <a:srgbClr val="000000"/>
              </a:solidFill>
              <a:prstDash val="solid"/>
            </a:ln>
          </c:spPr>
          <c:marker>
            <c:symbol val="diamond"/>
            <c:size val="7"/>
            <c:spPr>
              <a:solidFill>
                <a:srgbClr val="000000"/>
              </a:solidFill>
              <a:ln>
                <a:solidFill>
                  <a:srgbClr val="000000"/>
                </a:solidFill>
                <a:prstDash val="solid"/>
              </a:ln>
            </c:spPr>
          </c:marker>
          <c:val>
            <c:numRef>
              <c:f>'Data and calculations (B)'!$D$11:$D$33</c:f>
              <c:numCache>
                <c:formatCode>0.0000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val>
          <c:smooth val="0"/>
        </c:ser>
        <c:ser>
          <c:idx val="2"/>
          <c:order val="1"/>
          <c:tx>
            <c:v>Lower control limit</c:v>
          </c:tx>
          <c:spPr>
            <a:ln w="12700">
              <a:solidFill>
                <a:srgbClr val="008000"/>
              </a:solidFill>
              <a:prstDash val="solid"/>
            </a:ln>
          </c:spPr>
          <c:marker>
            <c:symbol val="square"/>
            <c:size val="5"/>
            <c:spPr>
              <a:solidFill>
                <a:srgbClr val="008000"/>
              </a:solidFill>
              <a:ln>
                <a:solidFill>
                  <a:srgbClr val="008000"/>
                </a:solidFill>
                <a:prstDash val="solid"/>
              </a:ln>
            </c:spPr>
          </c:marker>
          <c:val>
            <c:numRef>
              <c:f>'Data and calculations (B)'!$F$11:$F$33</c:f>
              <c:numCache>
                <c:formatCode>General</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val>
          <c:smooth val="0"/>
        </c:ser>
        <c:ser>
          <c:idx val="3"/>
          <c:order val="2"/>
          <c:tx>
            <c:v>Center line</c:v>
          </c:tx>
          <c:spPr>
            <a:ln w="38100">
              <a:solidFill>
                <a:srgbClr val="333399"/>
              </a:solidFill>
              <a:prstDash val="solid"/>
            </a:ln>
          </c:spPr>
          <c:marker>
            <c:symbol val="none"/>
          </c:marker>
          <c:val>
            <c:numRef>
              <c:f>'Data and calculations (B)'!$G$11:$G$33</c:f>
              <c:numCache>
                <c:formatCode>General</c:formatCode>
                <c:ptCount val="23"/>
                <c:pt idx="0" formatCode="0.00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val>
          <c:smooth val="0"/>
        </c:ser>
        <c:ser>
          <c:idx val="0"/>
          <c:order val="3"/>
          <c:tx>
            <c:v>Upper control limit</c:v>
          </c:tx>
          <c:spPr>
            <a:ln w="12700">
              <a:solidFill>
                <a:srgbClr val="993300"/>
              </a:solidFill>
              <a:prstDash val="solid"/>
            </a:ln>
          </c:spPr>
          <c:marker>
            <c:symbol val="triangle"/>
            <c:size val="5"/>
            <c:spPr>
              <a:solidFill>
                <a:srgbClr val="993300"/>
              </a:solidFill>
              <a:ln>
                <a:solidFill>
                  <a:srgbClr val="993300"/>
                </a:solidFill>
                <a:prstDash val="solid"/>
              </a:ln>
            </c:spPr>
          </c:marker>
          <c:val>
            <c:numRef>
              <c:f>'Data and calculations (B)'!$H$11:$H$33</c:f>
              <c:numCache>
                <c:formatCode>General</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val>
          <c:smooth val="0"/>
        </c:ser>
        <c:dLbls>
          <c:showLegendKey val="0"/>
          <c:showVal val="0"/>
          <c:showCatName val="0"/>
          <c:showSerName val="0"/>
          <c:showPercent val="0"/>
          <c:showBubbleSize val="0"/>
        </c:dLbls>
        <c:marker val="1"/>
        <c:smooth val="0"/>
        <c:axId val="139503872"/>
        <c:axId val="139522816"/>
      </c:lineChart>
      <c:catAx>
        <c:axId val="139503872"/>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Sample number</a:t>
                </a:r>
              </a:p>
            </c:rich>
          </c:tx>
          <c:layout>
            <c:manualLayout>
              <c:xMode val="edge"/>
              <c:yMode val="edge"/>
              <c:x val="0.43505543027778804"/>
              <c:y val="0.879480195268750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9522816"/>
        <c:crosses val="autoZero"/>
        <c:auto val="1"/>
        <c:lblAlgn val="ctr"/>
        <c:lblOffset val="100"/>
        <c:tickLblSkip val="2"/>
        <c:tickMarkSkip val="1"/>
        <c:noMultiLvlLbl val="0"/>
      </c:catAx>
      <c:valAx>
        <c:axId val="1395228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Fraction nonconforming</a:t>
                </a:r>
              </a:p>
            </c:rich>
          </c:tx>
          <c:layout>
            <c:manualLayout>
              <c:xMode val="edge"/>
              <c:yMode val="edge"/>
              <c:x val="1.3562858633281168E-2"/>
              <c:y val="0.1867538707498696"/>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9503872"/>
        <c:crosses val="autoZero"/>
        <c:crossBetween val="between"/>
      </c:valAx>
      <c:spPr>
        <a:solidFill>
          <a:srgbClr val="FFFFFF"/>
        </a:solidFill>
        <a:ln w="12700">
          <a:solidFill>
            <a:srgbClr val="000000"/>
          </a:solidFill>
          <a:prstDash val="solid"/>
        </a:ln>
      </c:spPr>
    </c:plotArea>
    <c:legend>
      <c:legendPos val="r"/>
      <c:layout>
        <c:manualLayout>
          <c:xMode val="edge"/>
          <c:yMode val="edge"/>
          <c:x val="0.72978710994459017"/>
          <c:y val="3.9087947882736153E-2"/>
          <c:w val="0.25456491647464252"/>
          <c:h val="0.1889254234100216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66675</xdr:colOff>
      <xdr:row>15</xdr:row>
      <xdr:rowOff>161925</xdr:rowOff>
    </xdr:from>
    <xdr:to>
      <xdr:col>19</xdr:col>
      <xdr:colOff>85725</xdr:colOff>
      <xdr:row>33</xdr:row>
      <xdr:rowOff>142875</xdr:rowOff>
    </xdr:to>
    <xdr:graphicFrame macro="">
      <xdr:nvGraphicFramePr>
        <xdr:cNvPr id="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180975</xdr:colOff>
      <xdr:row>0</xdr:row>
      <xdr:rowOff>142876</xdr:rowOff>
    </xdr:from>
    <xdr:to>
      <xdr:col>14</xdr:col>
      <xdr:colOff>447675</xdr:colOff>
      <xdr:row>8</xdr:row>
      <xdr:rowOff>38101</xdr:rowOff>
    </xdr:to>
    <xdr:sp macro="" textlink="">
      <xdr:nvSpPr>
        <xdr:cNvPr id="3" name="TextBox 2"/>
        <xdr:cNvSpPr txBox="1"/>
      </xdr:nvSpPr>
      <xdr:spPr>
        <a:xfrm>
          <a:off x="3457575" y="142876"/>
          <a:ext cx="5343525" cy="1219200"/>
        </a:xfrm>
        <a:prstGeom prst="rect">
          <a:avLst/>
        </a:prstGeom>
        <a:solidFill>
          <a:srgbClr val="FFFFCC"/>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Instructions:</a:t>
          </a:r>
        </a:p>
        <a:p>
          <a:r>
            <a:rPr lang="en-US" sz="1000" b="1">
              <a:latin typeface="Arial" panose="020B0604020202020204" pitchFamily="34" charset="0"/>
              <a:cs typeface="Arial" panose="020B0604020202020204" pitchFamily="34" charset="0"/>
            </a:rPr>
            <a:t>1. Copy "Value"</a:t>
          </a:r>
          <a:r>
            <a:rPr lang="en-US" sz="1000" b="1" baseline="0">
              <a:latin typeface="Arial" panose="020B0604020202020204" pitchFamily="34" charset="0"/>
              <a:cs typeface="Arial" panose="020B0604020202020204" pitchFamily="34" charset="0"/>
            </a:rPr>
            <a:t> below into yellow "Value" column, by ROWS. </a:t>
          </a:r>
        </a:p>
        <a:p>
          <a:r>
            <a:rPr lang="en-US" sz="1000" b="1" baseline="0">
              <a:latin typeface="Arial" panose="020B0604020202020204" pitchFamily="34" charset="0"/>
              <a:cs typeface="Arial" panose="020B0604020202020204" pitchFamily="34" charset="0"/>
            </a:rPr>
            <a:t>    Use Paste Special &gt; Transpose to paste into the column.</a:t>
          </a:r>
        </a:p>
        <a:p>
          <a:r>
            <a:rPr lang="en-US" sz="1000" b="1" baseline="0">
              <a:latin typeface="Arial" panose="020B0604020202020204" pitchFamily="34" charset="0"/>
              <a:cs typeface="Arial" panose="020B0604020202020204" pitchFamily="34" charset="0"/>
            </a:rPr>
            <a:t>2. Enter the sample size (given in problem and is the same for all values)</a:t>
          </a:r>
        </a:p>
        <a:p>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 Chart will auto-populate and format</a:t>
          </a:r>
        </a:p>
        <a:p>
          <a:r>
            <a:rPr lang="en-US" sz="1000" b="1" baseline="0">
              <a:latin typeface="Arial" panose="020B0604020202020204" pitchFamily="34" charset="0"/>
              <a:cs typeface="Arial" panose="020B0604020202020204" pitchFamily="34" charset="0"/>
            </a:rPr>
            <a:t>* Highlighted cells to the left will autocalculate</a:t>
          </a:r>
        </a:p>
      </xdr:txBody>
    </xdr:sp>
    <xdr:clientData/>
  </xdr:twoCellAnchor>
  <xdr:twoCellAnchor>
    <xdr:from>
      <xdr:col>15</xdr:col>
      <xdr:colOff>161925</xdr:colOff>
      <xdr:row>1</xdr:row>
      <xdr:rowOff>0</xdr:rowOff>
    </xdr:from>
    <xdr:to>
      <xdr:col>24</xdr:col>
      <xdr:colOff>485775</xdr:colOff>
      <xdr:row>9</xdr:row>
      <xdr:rowOff>9525</xdr:rowOff>
    </xdr:to>
    <xdr:sp macro="" textlink="">
      <xdr:nvSpPr>
        <xdr:cNvPr id="6" name="TextBox 5"/>
        <xdr:cNvSpPr txBox="1"/>
      </xdr:nvSpPr>
      <xdr:spPr>
        <a:xfrm>
          <a:off x="9124950" y="161925"/>
          <a:ext cx="5810250" cy="1333500"/>
        </a:xfrm>
        <a:prstGeom prst="rect">
          <a:avLst/>
        </a:prstGeom>
        <a:solidFill>
          <a:srgbClr val="FFFFCC"/>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Analysis Instructions:</a:t>
          </a:r>
        </a:p>
        <a:p>
          <a:r>
            <a:rPr lang="en-US" sz="1000" b="1">
              <a:latin typeface="Arial" panose="020B0604020202020204" pitchFamily="34" charset="0"/>
              <a:cs typeface="Arial" panose="020B0604020202020204" pitchFamily="34" charset="0"/>
            </a:rPr>
            <a:t>1.</a:t>
          </a:r>
          <a:r>
            <a:rPr lang="en-US" sz="1000" b="1" baseline="0">
              <a:latin typeface="Arial" panose="020B0604020202020204" pitchFamily="34" charset="0"/>
              <a:cs typeface="Arial" panose="020B0604020202020204" pitchFamily="34" charset="0"/>
            </a:rPr>
            <a:t> Students must CORRECTLY analyze the data, the chart patterns, and answer the questions for the problem listed in the text.</a:t>
          </a:r>
        </a:p>
        <a:p>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2.  Analysis MUST be in a narrative format using the Report Template, and be at LEAST 2 paragraphs in length.</a:t>
          </a:r>
        </a:p>
        <a:p>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3.  Analysis MUST be detailed and concise, and NOT just describing the chart.</a:t>
          </a:r>
          <a:endParaRPr lang="en-U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19050</xdr:colOff>
      <xdr:row>18</xdr:row>
      <xdr:rowOff>152400</xdr:rowOff>
    </xdr:to>
    <xdr:graphicFrame macro="">
      <xdr:nvGraphicFramePr>
        <xdr:cNvPr id="308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47625</xdr:colOff>
      <xdr:row>15</xdr:row>
      <xdr:rowOff>95250</xdr:rowOff>
    </xdr:from>
    <xdr:to>
      <xdr:col>21</xdr:col>
      <xdr:colOff>38100</xdr:colOff>
      <xdr:row>32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0</xdr:row>
      <xdr:rowOff>85725</xdr:rowOff>
    </xdr:from>
    <xdr:to>
      <xdr:col>15</xdr:col>
      <xdr:colOff>276225</xdr:colOff>
      <xdr:row>7</xdr:row>
      <xdr:rowOff>142875</xdr:rowOff>
    </xdr:to>
    <xdr:sp macro="" textlink="">
      <xdr:nvSpPr>
        <xdr:cNvPr id="3" name="TextBox 2"/>
        <xdr:cNvSpPr txBox="1"/>
      </xdr:nvSpPr>
      <xdr:spPr>
        <a:xfrm>
          <a:off x="3800475" y="85725"/>
          <a:ext cx="5343525" cy="1219200"/>
        </a:xfrm>
        <a:prstGeom prst="rect">
          <a:avLst/>
        </a:prstGeom>
        <a:solidFill>
          <a:srgbClr val="FFFFCC"/>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Instructions:</a:t>
          </a:r>
        </a:p>
        <a:p>
          <a:r>
            <a:rPr lang="en-US" sz="1000" b="1">
              <a:latin typeface="Arial" panose="020B0604020202020204" pitchFamily="34" charset="0"/>
              <a:cs typeface="Arial" panose="020B0604020202020204" pitchFamily="34" charset="0"/>
            </a:rPr>
            <a:t>1. Copy "Value"</a:t>
          </a:r>
          <a:r>
            <a:rPr lang="en-US" sz="1000" b="1" baseline="0">
              <a:latin typeface="Arial" panose="020B0604020202020204" pitchFamily="34" charset="0"/>
              <a:cs typeface="Arial" panose="020B0604020202020204" pitchFamily="34" charset="0"/>
            </a:rPr>
            <a:t> below into yellow "Value" column, by ROWS. </a:t>
          </a:r>
        </a:p>
        <a:p>
          <a:r>
            <a:rPr lang="en-US" sz="1000" b="1" baseline="0">
              <a:latin typeface="Arial" panose="020B0604020202020204" pitchFamily="34" charset="0"/>
              <a:cs typeface="Arial" panose="020B0604020202020204" pitchFamily="34" charset="0"/>
            </a:rPr>
            <a:t>    Use Paste Special &gt; Transpose to paste into the column.</a:t>
          </a:r>
        </a:p>
        <a:p>
          <a:r>
            <a:rPr lang="en-US" sz="1000" b="1" baseline="0">
              <a:latin typeface="Arial" panose="020B0604020202020204" pitchFamily="34" charset="0"/>
              <a:cs typeface="Arial" panose="020B0604020202020204" pitchFamily="34" charset="0"/>
            </a:rPr>
            <a:t>2. Enter the sample size (given in problem and is the same for all values)</a:t>
          </a:r>
        </a:p>
        <a:p>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 Chart will auto-populate and format</a:t>
          </a:r>
        </a:p>
        <a:p>
          <a:r>
            <a:rPr lang="en-US" sz="1000" b="1" baseline="0">
              <a:latin typeface="Arial" panose="020B0604020202020204" pitchFamily="34" charset="0"/>
              <a:cs typeface="Arial" panose="020B0604020202020204" pitchFamily="34" charset="0"/>
            </a:rPr>
            <a:t>* Highlighted cells to the left will autocalculate</a:t>
          </a:r>
        </a:p>
      </xdr:txBody>
    </xdr:sp>
    <xdr:clientData/>
  </xdr:twoCellAnchor>
  <xdr:twoCellAnchor>
    <xdr:from>
      <xdr:col>17</xdr:col>
      <xdr:colOff>333375</xdr:colOff>
      <xdr:row>10</xdr:row>
      <xdr:rowOff>9525</xdr:rowOff>
    </xdr:from>
    <xdr:to>
      <xdr:col>24</xdr:col>
      <xdr:colOff>457200</xdr:colOff>
      <xdr:row>15</xdr:row>
      <xdr:rowOff>28575</xdr:rowOff>
    </xdr:to>
    <xdr:sp macro="" textlink="">
      <xdr:nvSpPr>
        <xdr:cNvPr id="4" name="TextBox 3"/>
        <xdr:cNvSpPr txBox="1"/>
      </xdr:nvSpPr>
      <xdr:spPr>
        <a:xfrm>
          <a:off x="10420350" y="1666875"/>
          <a:ext cx="4391025" cy="876300"/>
        </a:xfrm>
        <a:prstGeom prst="rect">
          <a:avLst/>
        </a:prstGeom>
        <a:solidFill>
          <a:srgbClr val="FFFFCC"/>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 In the</a:t>
          </a:r>
          <a:r>
            <a:rPr lang="en-US" sz="1000" b="1" baseline="0">
              <a:latin typeface="Arial" panose="020B0604020202020204" pitchFamily="34" charset="0"/>
              <a:cs typeface="Arial" panose="020B0604020202020204" pitchFamily="34" charset="0"/>
            </a:rPr>
            <a:t> second evaluation, we have removed the two points that were out of control in the first analysis (see value columns).  Normally, we would not do that.  However, we did this since the assumption was made that those two points were outliers since the rest of the data was consistent**</a:t>
          </a:r>
          <a:endParaRPr lang="en-US" sz="1000" b="1">
            <a:latin typeface="Arial" panose="020B0604020202020204" pitchFamily="34" charset="0"/>
            <a:cs typeface="Arial" panose="020B0604020202020204" pitchFamily="34" charset="0"/>
          </a:endParaRPr>
        </a:p>
      </xdr:txBody>
    </xdr:sp>
    <xdr:clientData/>
  </xdr:twoCellAnchor>
  <xdr:twoCellAnchor>
    <xdr:from>
      <xdr:col>16</xdr:col>
      <xdr:colOff>209550</xdr:colOff>
      <xdr:row>0</xdr:row>
      <xdr:rowOff>114300</xdr:rowOff>
    </xdr:from>
    <xdr:to>
      <xdr:col>25</xdr:col>
      <xdr:colOff>533400</xdr:colOff>
      <xdr:row>8</xdr:row>
      <xdr:rowOff>123825</xdr:rowOff>
    </xdr:to>
    <xdr:sp macro="" textlink="">
      <xdr:nvSpPr>
        <xdr:cNvPr id="5" name="TextBox 4"/>
        <xdr:cNvSpPr txBox="1"/>
      </xdr:nvSpPr>
      <xdr:spPr>
        <a:xfrm>
          <a:off x="9686925" y="114300"/>
          <a:ext cx="5810250" cy="1333500"/>
        </a:xfrm>
        <a:prstGeom prst="rect">
          <a:avLst/>
        </a:prstGeom>
        <a:solidFill>
          <a:srgbClr val="FFFFCC"/>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Analysis Instructions:</a:t>
          </a:r>
        </a:p>
        <a:p>
          <a:r>
            <a:rPr lang="en-US" sz="1000" b="1">
              <a:latin typeface="Arial" panose="020B0604020202020204" pitchFamily="34" charset="0"/>
              <a:cs typeface="Arial" panose="020B0604020202020204" pitchFamily="34" charset="0"/>
            </a:rPr>
            <a:t>1.</a:t>
          </a:r>
          <a:r>
            <a:rPr lang="en-US" sz="1000" b="1" baseline="0">
              <a:latin typeface="Arial" panose="020B0604020202020204" pitchFamily="34" charset="0"/>
              <a:cs typeface="Arial" panose="020B0604020202020204" pitchFamily="34" charset="0"/>
            </a:rPr>
            <a:t> Students must CORRECTLY analyze the data, the chart patterns, and answer the questions for the problem listed in the text.</a:t>
          </a:r>
        </a:p>
        <a:p>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2.  Analysis MUST be  in a narrative format using the Report Template, and be at LEAST 2 paragraphs in length.</a:t>
          </a:r>
        </a:p>
        <a:p>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3.  Analysis MUST be detailed and concise, and NOT just describing the chart.</a:t>
          </a:r>
          <a:endParaRPr lang="en-US" sz="1000" b="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600075</xdr:colOff>
      <xdr:row>18</xdr:row>
      <xdr:rowOff>9525</xdr:rowOff>
    </xdr:to>
    <xdr:graphicFrame macro="">
      <xdr:nvGraphicFramePr>
        <xdr:cNvPr id="61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workbookViewId="0">
      <selection activeCell="V13" sqref="V13"/>
    </sheetView>
  </sheetViews>
  <sheetFormatPr defaultRowHeight="12.75" x14ac:dyDescent="0.2"/>
  <cols>
    <col min="1" max="1" width="8.85546875" customWidth="1"/>
    <col min="2" max="2" width="7.85546875" customWidth="1"/>
    <col min="3" max="3" width="8" bestFit="1" customWidth="1"/>
    <col min="4" max="4" width="14.85546875" bestFit="1" customWidth="1"/>
    <col min="5" max="5" width="9.5703125" bestFit="1" customWidth="1"/>
    <col min="6" max="6" width="6.7109375" customWidth="1"/>
    <col min="7" max="7" width="7.5703125" customWidth="1"/>
    <col min="8" max="8" width="7" customWidth="1"/>
  </cols>
  <sheetData>
    <row r="1" spans="1:15" x14ac:dyDescent="0.2">
      <c r="A1" s="14" t="s">
        <v>14</v>
      </c>
    </row>
    <row r="2" spans="1:15" x14ac:dyDescent="0.2">
      <c r="A2" s="14" t="s">
        <v>13</v>
      </c>
    </row>
    <row r="4" spans="1:15" x14ac:dyDescent="0.2">
      <c r="A4" s="1" t="s">
        <v>1</v>
      </c>
    </row>
    <row r="5" spans="1:15" ht="13.5" thickBot="1" x14ac:dyDescent="0.25"/>
    <row r="6" spans="1:15" ht="13.5" thickBot="1" x14ac:dyDescent="0.25">
      <c r="A6" s="5" t="s">
        <v>6</v>
      </c>
      <c r="B6" s="6"/>
      <c r="C6" s="18" t="e">
        <f>SUMIF(B11:B35,"&gt;-99999",B11:B35)/SUM(C11:C35)</f>
        <v>#DIV/0!</v>
      </c>
      <c r="D6" s="19"/>
    </row>
    <row r="7" spans="1:15" ht="13.5" thickBot="1" x14ac:dyDescent="0.25">
      <c r="A7" s="8" t="s">
        <v>12</v>
      </c>
      <c r="B7" s="9"/>
      <c r="C7" s="20" t="e">
        <f>SUM(C11:C35)/COUNTIF(C11:C35,"&gt;0")</f>
        <v>#DIV/0!</v>
      </c>
      <c r="D7" s="21"/>
    </row>
    <row r="8" spans="1:15" x14ac:dyDescent="0.2">
      <c r="E8" s="4"/>
      <c r="F8" s="4"/>
      <c r="G8" s="4"/>
      <c r="J8" s="1"/>
    </row>
    <row r="9" spans="1:15" x14ac:dyDescent="0.2">
      <c r="C9" s="1" t="s">
        <v>2</v>
      </c>
      <c r="D9" s="1" t="s">
        <v>3</v>
      </c>
      <c r="E9" s="1" t="s">
        <v>7</v>
      </c>
      <c r="J9" s="1"/>
    </row>
    <row r="10" spans="1:15" ht="13.5" thickBot="1" x14ac:dyDescent="0.25">
      <c r="A10" s="1" t="s">
        <v>2</v>
      </c>
      <c r="B10" s="1" t="s">
        <v>0</v>
      </c>
      <c r="C10" s="1" t="s">
        <v>5</v>
      </c>
      <c r="D10" s="1" t="s">
        <v>4</v>
      </c>
      <c r="E10" s="1" t="s">
        <v>8</v>
      </c>
      <c r="F10" s="1" t="s">
        <v>9</v>
      </c>
      <c r="G10" s="1" t="s">
        <v>11</v>
      </c>
      <c r="H10" s="1" t="s">
        <v>10</v>
      </c>
    </row>
    <row r="11" spans="1:15" ht="13.5" thickBot="1" x14ac:dyDescent="0.25">
      <c r="A11">
        <v>1</v>
      </c>
      <c r="B11" s="11"/>
      <c r="C11" s="12"/>
      <c r="D11" s="7" t="e">
        <f>IF(B11&lt;&gt;"",B11/C11,NA())</f>
        <v>#N/A</v>
      </c>
      <c r="E11" s="7" t="e">
        <f>IF(B11&lt;&gt;"",SQRT($C$6*(1-$C$6)/C11),NA())</f>
        <v>#N/A</v>
      </c>
      <c r="F11" t="e">
        <f>IF(B11&lt;&gt;"",MAX(0,$C$6-3*E11),NA())</f>
        <v>#N/A</v>
      </c>
      <c r="G11" s="7" t="e">
        <f>IF(B11&lt;&gt;"",$C$6,NA())</f>
        <v>#N/A</v>
      </c>
      <c r="H11" s="7" t="e">
        <f>IF(B11&lt;&gt;"",$C$6+3*E11,NA())</f>
        <v>#N/A</v>
      </c>
      <c r="J11" s="1" t="s">
        <v>0</v>
      </c>
      <c r="K11" s="15">
        <v>3</v>
      </c>
      <c r="L11" s="15">
        <v>3</v>
      </c>
      <c r="M11" s="15">
        <v>3</v>
      </c>
      <c r="N11" s="16">
        <v>2</v>
      </c>
      <c r="O11" s="16">
        <v>0</v>
      </c>
    </row>
    <row r="12" spans="1:15" ht="13.5" thickBot="1" x14ac:dyDescent="0.25">
      <c r="A12">
        <v>2</v>
      </c>
      <c r="B12" s="11"/>
      <c r="C12" s="12"/>
      <c r="D12" s="7" t="e">
        <f t="shared" ref="D12:D35" si="0">IF(B12&lt;&gt;"",B12/C12,NA())</f>
        <v>#N/A</v>
      </c>
      <c r="E12" s="7" t="e">
        <f t="shared" ref="E12:E35" si="1">IF(B12&lt;&gt;"",SQRT($C$6*(1-$C$6)/C12),NA())</f>
        <v>#N/A</v>
      </c>
      <c r="F12" t="e">
        <f t="shared" ref="F12:F35" si="2">IF(B12&lt;&gt;"",MAX(0,$C$6-3*E12),NA())</f>
        <v>#N/A</v>
      </c>
      <c r="G12" s="7" t="e">
        <f t="shared" ref="G12:G35" si="3">IF(B12&lt;&gt;"",$C$6,NA())</f>
        <v>#N/A</v>
      </c>
      <c r="H12" s="7" t="e">
        <f t="shared" ref="H12:H35" si="4">IF(B12&lt;&gt;"",$C$6+3*E12,NA())</f>
        <v>#N/A</v>
      </c>
      <c r="K12" s="16">
        <v>3</v>
      </c>
      <c r="L12" s="16">
        <v>0</v>
      </c>
      <c r="M12" s="16">
        <v>1</v>
      </c>
      <c r="N12" s="16">
        <v>7</v>
      </c>
      <c r="O12" s="16">
        <v>3</v>
      </c>
    </row>
    <row r="13" spans="1:15" ht="13.5" thickBot="1" x14ac:dyDescent="0.25">
      <c r="A13">
        <v>3</v>
      </c>
      <c r="B13" s="11"/>
      <c r="C13" s="12"/>
      <c r="D13" s="7" t="e">
        <f t="shared" si="0"/>
        <v>#N/A</v>
      </c>
      <c r="E13" s="7" t="e">
        <f t="shared" si="1"/>
        <v>#N/A</v>
      </c>
      <c r="F13" t="e">
        <f t="shared" si="2"/>
        <v>#N/A</v>
      </c>
      <c r="G13" s="7" t="e">
        <f t="shared" si="3"/>
        <v>#N/A</v>
      </c>
      <c r="H13" s="7" t="e">
        <f t="shared" si="4"/>
        <v>#N/A</v>
      </c>
      <c r="K13" s="16">
        <v>2</v>
      </c>
      <c r="L13" s="16">
        <v>0</v>
      </c>
      <c r="M13" s="16">
        <v>0</v>
      </c>
      <c r="N13" s="16">
        <v>4</v>
      </c>
      <c r="O13" s="16">
        <v>1</v>
      </c>
    </row>
    <row r="14" spans="1:15" ht="13.5" thickBot="1" x14ac:dyDescent="0.25">
      <c r="A14">
        <v>4</v>
      </c>
      <c r="B14" s="11"/>
      <c r="C14" s="12"/>
      <c r="D14" s="7" t="e">
        <f t="shared" si="0"/>
        <v>#N/A</v>
      </c>
      <c r="E14" s="7" t="e">
        <f t="shared" si="1"/>
        <v>#N/A</v>
      </c>
      <c r="F14" t="e">
        <f t="shared" si="2"/>
        <v>#N/A</v>
      </c>
      <c r="G14" s="7" t="e">
        <f t="shared" si="3"/>
        <v>#N/A</v>
      </c>
      <c r="H14" s="7" t="e">
        <f t="shared" si="4"/>
        <v>#N/A</v>
      </c>
      <c r="K14" s="16">
        <v>2</v>
      </c>
      <c r="L14" s="16">
        <v>4</v>
      </c>
      <c r="M14" s="16">
        <v>0</v>
      </c>
      <c r="N14" s="16">
        <v>1</v>
      </c>
      <c r="O14" s="16">
        <v>1</v>
      </c>
    </row>
    <row r="15" spans="1:15" ht="13.5" thickBot="1" x14ac:dyDescent="0.25">
      <c r="A15">
        <v>5</v>
      </c>
      <c r="B15" s="11"/>
      <c r="C15" s="12"/>
      <c r="D15" s="7" t="e">
        <f t="shared" si="0"/>
        <v>#N/A</v>
      </c>
      <c r="E15" s="7" t="e">
        <f t="shared" si="1"/>
        <v>#N/A</v>
      </c>
      <c r="F15" t="e">
        <f t="shared" si="2"/>
        <v>#N/A</v>
      </c>
      <c r="G15" s="7" t="e">
        <f t="shared" si="3"/>
        <v>#N/A</v>
      </c>
      <c r="H15" s="7" t="e">
        <f t="shared" si="4"/>
        <v>#N/A</v>
      </c>
      <c r="J15" s="13"/>
      <c r="K15" s="16">
        <v>0</v>
      </c>
      <c r="L15" s="16">
        <v>2</v>
      </c>
      <c r="M15" s="16">
        <v>8</v>
      </c>
      <c r="N15" s="16">
        <v>1</v>
      </c>
      <c r="O15" s="16">
        <v>4</v>
      </c>
    </row>
    <row r="16" spans="1:15" ht="13.5" thickBot="1" x14ac:dyDescent="0.25">
      <c r="A16">
        <v>6</v>
      </c>
      <c r="B16" s="11"/>
      <c r="C16" s="12"/>
      <c r="D16" s="7" t="e">
        <f t="shared" si="0"/>
        <v>#N/A</v>
      </c>
      <c r="E16" s="7" t="e">
        <f t="shared" si="1"/>
        <v>#N/A</v>
      </c>
      <c r="F16" t="e">
        <f t="shared" si="2"/>
        <v>#N/A</v>
      </c>
      <c r="G16" s="7" t="e">
        <f t="shared" si="3"/>
        <v>#N/A</v>
      </c>
      <c r="H16" s="7" t="e">
        <f t="shared" si="4"/>
        <v>#N/A</v>
      </c>
      <c r="J16" s="13"/>
      <c r="O16" s="10"/>
    </row>
    <row r="17" spans="1:15" ht="13.5" thickBot="1" x14ac:dyDescent="0.25">
      <c r="A17">
        <v>7</v>
      </c>
      <c r="B17" s="11"/>
      <c r="C17" s="12"/>
      <c r="D17" s="7" t="e">
        <f t="shared" si="0"/>
        <v>#N/A</v>
      </c>
      <c r="E17" s="7" t="e">
        <f t="shared" si="1"/>
        <v>#N/A</v>
      </c>
      <c r="F17" t="e">
        <f t="shared" si="2"/>
        <v>#N/A</v>
      </c>
      <c r="G17" s="7" t="e">
        <f t="shared" si="3"/>
        <v>#N/A</v>
      </c>
      <c r="H17" s="7" t="e">
        <f t="shared" si="4"/>
        <v>#N/A</v>
      </c>
      <c r="J17" s="13"/>
      <c r="O17" s="10"/>
    </row>
    <row r="18" spans="1:15" ht="13.5" thickBot="1" x14ac:dyDescent="0.25">
      <c r="A18">
        <v>8</v>
      </c>
      <c r="B18" s="11"/>
      <c r="C18" s="12"/>
      <c r="D18" s="7" t="e">
        <f t="shared" si="0"/>
        <v>#N/A</v>
      </c>
      <c r="E18" s="7" t="e">
        <f t="shared" si="1"/>
        <v>#N/A</v>
      </c>
      <c r="F18" t="e">
        <f t="shared" si="2"/>
        <v>#N/A</v>
      </c>
      <c r="G18" s="7" t="e">
        <f t="shared" si="3"/>
        <v>#N/A</v>
      </c>
      <c r="H18" s="7" t="e">
        <f t="shared" si="4"/>
        <v>#N/A</v>
      </c>
      <c r="J18" s="13"/>
      <c r="O18" s="10"/>
    </row>
    <row r="19" spans="1:15" ht="13.5" thickBot="1" x14ac:dyDescent="0.25">
      <c r="A19">
        <v>9</v>
      </c>
      <c r="B19" s="11"/>
      <c r="C19" s="12"/>
      <c r="D19" s="7" t="e">
        <f t="shared" si="0"/>
        <v>#N/A</v>
      </c>
      <c r="E19" s="7" t="e">
        <f t="shared" si="1"/>
        <v>#N/A</v>
      </c>
      <c r="F19" t="e">
        <f t="shared" si="2"/>
        <v>#N/A</v>
      </c>
      <c r="G19" s="7" t="e">
        <f t="shared" si="3"/>
        <v>#N/A</v>
      </c>
      <c r="H19" s="7" t="e">
        <f t="shared" si="4"/>
        <v>#N/A</v>
      </c>
      <c r="J19" s="13"/>
      <c r="O19" s="10"/>
    </row>
    <row r="20" spans="1:15" ht="13.5" thickBot="1" x14ac:dyDescent="0.25">
      <c r="A20">
        <v>10</v>
      </c>
      <c r="B20" s="11"/>
      <c r="C20" s="12"/>
      <c r="D20" s="7" t="e">
        <f t="shared" si="0"/>
        <v>#N/A</v>
      </c>
      <c r="E20" s="7" t="e">
        <f t="shared" si="1"/>
        <v>#N/A</v>
      </c>
      <c r="F20" t="e">
        <f t="shared" si="2"/>
        <v>#N/A</v>
      </c>
      <c r="G20" s="7" t="e">
        <f t="shared" si="3"/>
        <v>#N/A</v>
      </c>
      <c r="H20" s="7" t="e">
        <f t="shared" si="4"/>
        <v>#N/A</v>
      </c>
      <c r="J20" s="7"/>
      <c r="O20" s="10"/>
    </row>
    <row r="21" spans="1:15" ht="13.5" thickBot="1" x14ac:dyDescent="0.25">
      <c r="A21">
        <v>11</v>
      </c>
      <c r="B21" s="11"/>
      <c r="C21" s="12"/>
      <c r="D21" s="7" t="e">
        <f t="shared" si="0"/>
        <v>#N/A</v>
      </c>
      <c r="E21" s="7" t="e">
        <f t="shared" si="1"/>
        <v>#N/A</v>
      </c>
      <c r="F21" t="e">
        <f t="shared" si="2"/>
        <v>#N/A</v>
      </c>
      <c r="G21" s="7" t="e">
        <f t="shared" si="3"/>
        <v>#N/A</v>
      </c>
      <c r="H21" s="7" t="e">
        <f t="shared" si="4"/>
        <v>#N/A</v>
      </c>
      <c r="J21" s="13"/>
      <c r="O21" s="10"/>
    </row>
    <row r="22" spans="1:15" ht="13.5" thickBot="1" x14ac:dyDescent="0.25">
      <c r="A22">
        <v>12</v>
      </c>
      <c r="B22" s="11"/>
      <c r="C22" s="12"/>
      <c r="D22" s="7" t="e">
        <f t="shared" si="0"/>
        <v>#N/A</v>
      </c>
      <c r="E22" s="7" t="e">
        <f t="shared" si="1"/>
        <v>#N/A</v>
      </c>
      <c r="F22" t="e">
        <f t="shared" si="2"/>
        <v>#N/A</v>
      </c>
      <c r="G22" s="7" t="e">
        <f t="shared" si="3"/>
        <v>#N/A</v>
      </c>
      <c r="H22" s="7" t="e">
        <f t="shared" si="4"/>
        <v>#N/A</v>
      </c>
      <c r="J22" s="13"/>
      <c r="O22" s="10"/>
    </row>
    <row r="23" spans="1:15" ht="13.5" thickBot="1" x14ac:dyDescent="0.25">
      <c r="A23">
        <v>13</v>
      </c>
      <c r="B23" s="11"/>
      <c r="C23" s="12"/>
      <c r="D23" s="7" t="e">
        <f t="shared" si="0"/>
        <v>#N/A</v>
      </c>
      <c r="E23" s="7" t="e">
        <f t="shared" si="1"/>
        <v>#N/A</v>
      </c>
      <c r="F23" t="e">
        <f t="shared" si="2"/>
        <v>#N/A</v>
      </c>
      <c r="G23" s="7" t="e">
        <f t="shared" si="3"/>
        <v>#N/A</v>
      </c>
      <c r="H23" s="7" t="e">
        <f t="shared" si="4"/>
        <v>#N/A</v>
      </c>
      <c r="J23" s="13"/>
      <c r="O23" s="10"/>
    </row>
    <row r="24" spans="1:15" ht="13.5" thickBot="1" x14ac:dyDescent="0.25">
      <c r="A24">
        <v>14</v>
      </c>
      <c r="B24" s="11"/>
      <c r="C24" s="12"/>
      <c r="D24" s="7" t="e">
        <f t="shared" si="0"/>
        <v>#N/A</v>
      </c>
      <c r="E24" s="7" t="e">
        <f t="shared" si="1"/>
        <v>#N/A</v>
      </c>
      <c r="F24" t="e">
        <f t="shared" si="2"/>
        <v>#N/A</v>
      </c>
      <c r="G24" s="7" t="e">
        <f t="shared" si="3"/>
        <v>#N/A</v>
      </c>
      <c r="H24" s="7" t="e">
        <f t="shared" si="4"/>
        <v>#N/A</v>
      </c>
      <c r="J24" s="13"/>
      <c r="O24" s="10"/>
    </row>
    <row r="25" spans="1:15" ht="13.5" thickBot="1" x14ac:dyDescent="0.25">
      <c r="A25">
        <v>15</v>
      </c>
      <c r="B25" s="11"/>
      <c r="C25" s="12"/>
      <c r="D25" s="7" t="e">
        <f t="shared" si="0"/>
        <v>#N/A</v>
      </c>
      <c r="E25" s="7" t="e">
        <f t="shared" si="1"/>
        <v>#N/A</v>
      </c>
      <c r="F25" t="e">
        <f t="shared" si="2"/>
        <v>#N/A</v>
      </c>
      <c r="G25" s="7" t="e">
        <f t="shared" si="3"/>
        <v>#N/A</v>
      </c>
      <c r="H25" s="7" t="e">
        <f t="shared" si="4"/>
        <v>#N/A</v>
      </c>
      <c r="J25" s="13"/>
      <c r="O25" s="10"/>
    </row>
    <row r="26" spans="1:15" ht="13.5" thickBot="1" x14ac:dyDescent="0.25">
      <c r="A26">
        <v>16</v>
      </c>
      <c r="B26" s="11"/>
      <c r="C26" s="12"/>
      <c r="D26" s="7" t="e">
        <f t="shared" si="0"/>
        <v>#N/A</v>
      </c>
      <c r="E26" s="7" t="e">
        <f t="shared" si="1"/>
        <v>#N/A</v>
      </c>
      <c r="F26" t="e">
        <f t="shared" si="2"/>
        <v>#N/A</v>
      </c>
      <c r="G26" s="7" t="e">
        <f t="shared" si="3"/>
        <v>#N/A</v>
      </c>
      <c r="H26" s="7" t="e">
        <f t="shared" si="4"/>
        <v>#N/A</v>
      </c>
      <c r="J26" s="13"/>
      <c r="O26" s="10"/>
    </row>
    <row r="27" spans="1:15" ht="13.5" thickBot="1" x14ac:dyDescent="0.25">
      <c r="A27">
        <v>17</v>
      </c>
      <c r="B27" s="11"/>
      <c r="C27" s="12"/>
      <c r="D27" s="7" t="e">
        <f t="shared" si="0"/>
        <v>#N/A</v>
      </c>
      <c r="E27" s="7" t="e">
        <f t="shared" si="1"/>
        <v>#N/A</v>
      </c>
      <c r="F27" t="e">
        <f t="shared" si="2"/>
        <v>#N/A</v>
      </c>
      <c r="G27" s="7" t="e">
        <f t="shared" si="3"/>
        <v>#N/A</v>
      </c>
      <c r="H27" s="7" t="e">
        <f t="shared" si="4"/>
        <v>#N/A</v>
      </c>
      <c r="J27" s="13"/>
      <c r="O27" s="10"/>
    </row>
    <row r="28" spans="1:15" ht="13.5" thickBot="1" x14ac:dyDescent="0.25">
      <c r="A28">
        <v>18</v>
      </c>
      <c r="B28" s="11"/>
      <c r="C28" s="12"/>
      <c r="D28" s="7" t="e">
        <f t="shared" si="0"/>
        <v>#N/A</v>
      </c>
      <c r="E28" s="7" t="e">
        <f t="shared" si="1"/>
        <v>#N/A</v>
      </c>
      <c r="F28" t="e">
        <f t="shared" si="2"/>
        <v>#N/A</v>
      </c>
      <c r="G28" s="7" t="e">
        <f t="shared" si="3"/>
        <v>#N/A</v>
      </c>
      <c r="H28" s="7" t="e">
        <f t="shared" si="4"/>
        <v>#N/A</v>
      </c>
      <c r="J28" s="13"/>
      <c r="O28" s="10"/>
    </row>
    <row r="29" spans="1:15" ht="13.5" thickBot="1" x14ac:dyDescent="0.25">
      <c r="A29">
        <v>19</v>
      </c>
      <c r="B29" s="11"/>
      <c r="C29" s="12"/>
      <c r="D29" s="7" t="e">
        <f t="shared" si="0"/>
        <v>#N/A</v>
      </c>
      <c r="E29" s="7" t="e">
        <f t="shared" si="1"/>
        <v>#N/A</v>
      </c>
      <c r="F29" t="e">
        <f t="shared" si="2"/>
        <v>#N/A</v>
      </c>
      <c r="G29" s="7" t="e">
        <f t="shared" si="3"/>
        <v>#N/A</v>
      </c>
      <c r="H29" s="7" t="e">
        <f t="shared" si="4"/>
        <v>#N/A</v>
      </c>
      <c r="J29" s="13"/>
      <c r="O29" s="10"/>
    </row>
    <row r="30" spans="1:15" ht="13.5" thickBot="1" x14ac:dyDescent="0.25">
      <c r="A30">
        <v>20</v>
      </c>
      <c r="B30" s="11"/>
      <c r="C30" s="12"/>
      <c r="D30" s="7" t="e">
        <f t="shared" si="0"/>
        <v>#N/A</v>
      </c>
      <c r="E30" s="7" t="e">
        <f t="shared" si="1"/>
        <v>#N/A</v>
      </c>
      <c r="F30" t="e">
        <f t="shared" si="2"/>
        <v>#N/A</v>
      </c>
      <c r="G30" s="7" t="e">
        <f t="shared" si="3"/>
        <v>#N/A</v>
      </c>
      <c r="H30" s="7" t="e">
        <f t="shared" si="4"/>
        <v>#N/A</v>
      </c>
      <c r="J30" s="13"/>
      <c r="O30" s="10"/>
    </row>
    <row r="31" spans="1:15" ht="13.5" thickBot="1" x14ac:dyDescent="0.25">
      <c r="A31">
        <v>21</v>
      </c>
      <c r="B31" s="11"/>
      <c r="C31" s="12"/>
      <c r="D31" s="7" t="e">
        <f t="shared" si="0"/>
        <v>#N/A</v>
      </c>
      <c r="E31" s="7" t="e">
        <f t="shared" si="1"/>
        <v>#N/A</v>
      </c>
      <c r="F31" t="e">
        <f t="shared" si="2"/>
        <v>#N/A</v>
      </c>
      <c r="G31" s="7" t="e">
        <f t="shared" si="3"/>
        <v>#N/A</v>
      </c>
      <c r="H31" s="7" t="e">
        <f t="shared" si="4"/>
        <v>#N/A</v>
      </c>
      <c r="J31" s="13"/>
    </row>
    <row r="32" spans="1:15" ht="13.5" thickBot="1" x14ac:dyDescent="0.25">
      <c r="A32">
        <v>22</v>
      </c>
      <c r="B32" s="11"/>
      <c r="C32" s="12"/>
      <c r="D32" s="7" t="e">
        <f t="shared" si="0"/>
        <v>#N/A</v>
      </c>
      <c r="E32" s="7" t="e">
        <f t="shared" si="1"/>
        <v>#N/A</v>
      </c>
      <c r="F32" t="e">
        <f t="shared" si="2"/>
        <v>#N/A</v>
      </c>
      <c r="G32" s="7" t="e">
        <f t="shared" si="3"/>
        <v>#N/A</v>
      </c>
      <c r="H32" s="7" t="e">
        <f t="shared" si="4"/>
        <v>#N/A</v>
      </c>
      <c r="J32" s="13"/>
    </row>
    <row r="33" spans="1:10" ht="13.5" thickBot="1" x14ac:dyDescent="0.25">
      <c r="A33">
        <v>23</v>
      </c>
      <c r="B33" s="11"/>
      <c r="C33" s="12"/>
      <c r="D33" s="7" t="e">
        <f t="shared" si="0"/>
        <v>#N/A</v>
      </c>
      <c r="E33" s="7" t="e">
        <f t="shared" si="1"/>
        <v>#N/A</v>
      </c>
      <c r="F33" t="e">
        <f t="shared" si="2"/>
        <v>#N/A</v>
      </c>
      <c r="G33" s="7" t="e">
        <f t="shared" si="3"/>
        <v>#N/A</v>
      </c>
      <c r="H33" s="7" t="e">
        <f t="shared" si="4"/>
        <v>#N/A</v>
      </c>
      <c r="J33" s="13"/>
    </row>
    <row r="34" spans="1:10" ht="13.5" thickBot="1" x14ac:dyDescent="0.25">
      <c r="A34">
        <v>24</v>
      </c>
      <c r="B34" s="11"/>
      <c r="C34" s="12"/>
      <c r="D34" s="7" t="e">
        <f t="shared" si="0"/>
        <v>#N/A</v>
      </c>
      <c r="E34" s="7" t="e">
        <f t="shared" si="1"/>
        <v>#N/A</v>
      </c>
      <c r="F34" t="e">
        <f t="shared" si="2"/>
        <v>#N/A</v>
      </c>
      <c r="G34" s="7" t="e">
        <f t="shared" si="3"/>
        <v>#N/A</v>
      </c>
      <c r="H34" s="7" t="e">
        <f t="shared" si="4"/>
        <v>#N/A</v>
      </c>
      <c r="J34" s="13"/>
    </row>
    <row r="35" spans="1:10" x14ac:dyDescent="0.2">
      <c r="A35">
        <v>25</v>
      </c>
      <c r="B35" s="11"/>
      <c r="C35" s="12"/>
      <c r="D35" s="7" t="e">
        <f t="shared" si="0"/>
        <v>#N/A</v>
      </c>
      <c r="E35" s="7" t="e">
        <f t="shared" si="1"/>
        <v>#N/A</v>
      </c>
      <c r="F35" t="e">
        <f t="shared" si="2"/>
        <v>#N/A</v>
      </c>
      <c r="G35" s="7" t="e">
        <f t="shared" si="3"/>
        <v>#N/A</v>
      </c>
      <c r="H35" s="7" t="e">
        <f t="shared" si="4"/>
        <v>#N/A</v>
      </c>
      <c r="J35" s="13"/>
    </row>
    <row r="36" spans="1:10" x14ac:dyDescent="0.2">
      <c r="A36" s="2"/>
      <c r="B36" s="2"/>
      <c r="C36" s="2"/>
      <c r="D36" s="2"/>
      <c r="E36" s="2"/>
      <c r="F36" s="2"/>
      <c r="G36" s="2"/>
      <c r="H36" s="2"/>
    </row>
    <row r="37" spans="1:10" x14ac:dyDescent="0.2">
      <c r="A37" s="2"/>
      <c r="B37" s="2"/>
      <c r="C37" s="2"/>
      <c r="D37" s="2"/>
      <c r="E37" s="2"/>
      <c r="F37" s="2"/>
      <c r="G37" s="2"/>
      <c r="H37" s="2"/>
    </row>
    <row r="38" spans="1:10" x14ac:dyDescent="0.2">
      <c r="A38" s="2"/>
      <c r="B38" s="2"/>
      <c r="C38" s="2"/>
      <c r="D38" s="2"/>
      <c r="E38" s="2"/>
      <c r="F38" s="2"/>
      <c r="G38" s="2"/>
      <c r="H38" s="2"/>
    </row>
    <row r="39" spans="1:10" x14ac:dyDescent="0.2">
      <c r="A39" s="2"/>
      <c r="B39" s="2"/>
      <c r="C39" s="2"/>
      <c r="D39" s="2"/>
      <c r="E39" s="2"/>
      <c r="F39" s="2"/>
      <c r="G39" s="2"/>
      <c r="H39" s="2"/>
    </row>
    <row r="40" spans="1:10" x14ac:dyDescent="0.2">
      <c r="A40" s="2"/>
      <c r="B40" s="2"/>
      <c r="C40" s="2"/>
      <c r="D40" s="2"/>
      <c r="E40" s="2"/>
      <c r="F40" s="2"/>
      <c r="G40" s="2"/>
      <c r="H40" s="2"/>
    </row>
    <row r="41" spans="1:10" x14ac:dyDescent="0.2">
      <c r="A41" s="2"/>
      <c r="B41" s="2"/>
      <c r="C41" s="2"/>
      <c r="D41" s="2"/>
      <c r="E41" s="2"/>
      <c r="F41" s="2"/>
      <c r="G41" s="2"/>
      <c r="H41" s="2"/>
    </row>
    <row r="42" spans="1:10" x14ac:dyDescent="0.2">
      <c r="A42" s="3"/>
      <c r="B42" s="3"/>
      <c r="C42" s="3"/>
      <c r="D42" s="3"/>
      <c r="E42" s="3"/>
      <c r="F42" s="3"/>
      <c r="G42" s="3"/>
      <c r="H42" s="3"/>
    </row>
  </sheetData>
  <mergeCells count="2">
    <mergeCell ref="C6:D6"/>
    <mergeCell ref="C7:D7"/>
  </mergeCells>
  <phoneticPr fontId="0" type="noConversion"/>
  <dataValidations count="1">
    <dataValidation type="whole" allowBlank="1" showInputMessage="1" showErrorMessage="1" errorTitle="Input Error!" error="The cell entry must be a whole number." sqref="B11:C35">
      <formula1>0</formula1>
      <formula2>999999</formula2>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6" sqref="F26"/>
    </sheetView>
  </sheetViews>
  <sheetFormatPr defaultRowHeight="12.75" x14ac:dyDescent="0.2"/>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workbookViewId="0"/>
  </sheetViews>
  <sheetFormatPr defaultRowHeight="12.75" x14ac:dyDescent="0.2"/>
  <cols>
    <col min="1" max="1" width="8.85546875" customWidth="1"/>
    <col min="2" max="2" width="7.7109375" customWidth="1"/>
    <col min="3" max="3" width="8" bestFit="1" customWidth="1"/>
    <col min="4" max="4" width="14.85546875" bestFit="1" customWidth="1"/>
    <col min="5" max="5" width="9.5703125" bestFit="1" customWidth="1"/>
    <col min="6" max="6" width="6.7109375" customWidth="1"/>
    <col min="7" max="7" width="6.28515625" customWidth="1"/>
    <col min="8" max="8" width="7" customWidth="1"/>
  </cols>
  <sheetData>
    <row r="1" spans="1:17" x14ac:dyDescent="0.2">
      <c r="A1" s="14" t="s">
        <v>15</v>
      </c>
    </row>
    <row r="2" spans="1:17" x14ac:dyDescent="0.2">
      <c r="A2" s="14" t="s">
        <v>13</v>
      </c>
    </row>
    <row r="4" spans="1:17" x14ac:dyDescent="0.2">
      <c r="A4" s="1" t="s">
        <v>1</v>
      </c>
    </row>
    <row r="5" spans="1:17" ht="13.5" thickBot="1" x14ac:dyDescent="0.25"/>
    <row r="6" spans="1:17" ht="13.5" thickBot="1" x14ac:dyDescent="0.25">
      <c r="A6" s="5" t="s">
        <v>6</v>
      </c>
      <c r="B6" s="6"/>
      <c r="C6" s="22" t="e">
        <f>SUMIF(B11:B33,"&gt;-99999",B11:B33)/SUM(C11:C33)</f>
        <v>#DIV/0!</v>
      </c>
      <c r="D6" s="23"/>
    </row>
    <row r="7" spans="1:17" ht="13.5" thickBot="1" x14ac:dyDescent="0.25">
      <c r="A7" s="8" t="s">
        <v>12</v>
      </c>
      <c r="B7" s="9"/>
      <c r="C7" s="20" t="e">
        <f>SUM(C11:C33)/COUNTIF(C11:C33,"&gt;0")</f>
        <v>#DIV/0!</v>
      </c>
      <c r="D7" s="21"/>
    </row>
    <row r="8" spans="1:17" x14ac:dyDescent="0.2">
      <c r="E8" s="4"/>
      <c r="F8" s="4"/>
      <c r="G8" s="4"/>
      <c r="J8" s="1"/>
    </row>
    <row r="9" spans="1:17" x14ac:dyDescent="0.2">
      <c r="C9" s="1" t="s">
        <v>2</v>
      </c>
      <c r="D9" s="1" t="s">
        <v>3</v>
      </c>
      <c r="E9" s="1" t="s">
        <v>7</v>
      </c>
      <c r="J9" s="1"/>
    </row>
    <row r="10" spans="1:17" ht="13.5" thickBot="1" x14ac:dyDescent="0.25">
      <c r="A10" s="1" t="s">
        <v>2</v>
      </c>
      <c r="B10" s="1" t="s">
        <v>0</v>
      </c>
      <c r="C10" s="1" t="s">
        <v>5</v>
      </c>
      <c r="D10" s="1" t="s">
        <v>4</v>
      </c>
      <c r="E10" s="1" t="s">
        <v>8</v>
      </c>
      <c r="F10" s="1" t="s">
        <v>9</v>
      </c>
      <c r="G10" s="1" t="s">
        <v>11</v>
      </c>
      <c r="H10" s="1" t="s">
        <v>10</v>
      </c>
      <c r="J10" s="1"/>
      <c r="K10" s="1"/>
      <c r="L10" s="1" t="s">
        <v>0</v>
      </c>
    </row>
    <row r="11" spans="1:17" ht="13.5" thickBot="1" x14ac:dyDescent="0.25">
      <c r="A11">
        <v>1</v>
      </c>
      <c r="B11" s="11"/>
      <c r="C11" s="12"/>
      <c r="D11" s="7" t="e">
        <f t="shared" ref="D11:D33" si="0">IF(B11&lt;&gt;"",B11/C11,NA())</f>
        <v>#N/A</v>
      </c>
      <c r="E11" s="7" t="e">
        <f t="shared" ref="E11:E33" si="1">IF(B11&lt;&gt;"",SQRT($C$6*(1-$C$6)/C11),NA())</f>
        <v>#N/A</v>
      </c>
      <c r="F11" t="e">
        <f t="shared" ref="F11:F33" si="2">IF(B11&lt;&gt;"",MAX(0,$C$6-3*E11),NA())</f>
        <v>#N/A</v>
      </c>
      <c r="G11" s="13" t="e">
        <f t="shared" ref="G11:G33" si="3">IF(B11&lt;&gt;"",$C$6,NA())</f>
        <v>#N/A</v>
      </c>
      <c r="H11" t="e">
        <f t="shared" ref="H11:H33" si="4">IF(B11&lt;&gt;"",$C$6+3*E11,NA())</f>
        <v>#N/A</v>
      </c>
      <c r="J11" s="7">
        <v>0.03</v>
      </c>
      <c r="M11" s="16">
        <v>3</v>
      </c>
      <c r="N11" s="16">
        <v>3</v>
      </c>
      <c r="O11" s="16">
        <v>3</v>
      </c>
      <c r="P11" s="16">
        <v>2</v>
      </c>
      <c r="Q11" s="16">
        <v>0</v>
      </c>
    </row>
    <row r="12" spans="1:17" ht="13.5" thickBot="1" x14ac:dyDescent="0.25">
      <c r="A12">
        <v>2</v>
      </c>
      <c r="B12" s="11"/>
      <c r="C12" s="12"/>
      <c r="D12" s="7" t="e">
        <f t="shared" si="0"/>
        <v>#N/A</v>
      </c>
      <c r="E12" s="7" t="e">
        <f t="shared" si="1"/>
        <v>#N/A</v>
      </c>
      <c r="F12" t="e">
        <f t="shared" si="2"/>
        <v>#N/A</v>
      </c>
      <c r="G12" t="e">
        <f t="shared" si="3"/>
        <v>#N/A</v>
      </c>
      <c r="H12" t="e">
        <f t="shared" si="4"/>
        <v>#N/A</v>
      </c>
      <c r="J12" s="7">
        <v>0.03</v>
      </c>
      <c r="M12" s="16">
        <v>3</v>
      </c>
      <c r="N12" s="16">
        <v>0</v>
      </c>
      <c r="O12" s="16">
        <v>1</v>
      </c>
      <c r="P12" s="16">
        <v>3</v>
      </c>
      <c r="Q12" s="16">
        <v>2</v>
      </c>
    </row>
    <row r="13" spans="1:17" ht="13.5" thickBot="1" x14ac:dyDescent="0.25">
      <c r="A13">
        <v>3</v>
      </c>
      <c r="B13" s="11"/>
      <c r="C13" s="12"/>
      <c r="D13" s="7" t="e">
        <f t="shared" si="0"/>
        <v>#N/A</v>
      </c>
      <c r="E13" s="7" t="e">
        <f t="shared" si="1"/>
        <v>#N/A</v>
      </c>
      <c r="F13" t="e">
        <f t="shared" si="2"/>
        <v>#N/A</v>
      </c>
      <c r="G13" t="e">
        <f t="shared" si="3"/>
        <v>#N/A</v>
      </c>
      <c r="H13" t="e">
        <f t="shared" si="4"/>
        <v>#N/A</v>
      </c>
      <c r="J13" s="7">
        <v>0.03</v>
      </c>
      <c r="M13" s="16">
        <v>0</v>
      </c>
      <c r="N13" s="16">
        <v>0</v>
      </c>
      <c r="O13" s="16">
        <v>4</v>
      </c>
      <c r="P13" s="16">
        <v>1</v>
      </c>
      <c r="Q13" s="16">
        <v>2</v>
      </c>
    </row>
    <row r="14" spans="1:17" ht="13.5" thickBot="1" x14ac:dyDescent="0.25">
      <c r="A14">
        <v>4</v>
      </c>
      <c r="B14" s="11"/>
      <c r="C14" s="12"/>
      <c r="D14" s="7" t="e">
        <f t="shared" si="0"/>
        <v>#N/A</v>
      </c>
      <c r="E14" s="7" t="e">
        <f t="shared" si="1"/>
        <v>#N/A</v>
      </c>
      <c r="F14" t="e">
        <f t="shared" si="2"/>
        <v>#N/A</v>
      </c>
      <c r="G14" t="e">
        <f t="shared" si="3"/>
        <v>#N/A</v>
      </c>
      <c r="H14" t="e">
        <f t="shared" si="4"/>
        <v>#N/A</v>
      </c>
      <c r="J14" s="7">
        <v>0.02</v>
      </c>
      <c r="M14" s="16">
        <v>4</v>
      </c>
      <c r="N14" s="16">
        <v>0</v>
      </c>
      <c r="O14" s="16">
        <v>1</v>
      </c>
      <c r="P14" s="16">
        <v>1</v>
      </c>
      <c r="Q14" s="16">
        <v>0</v>
      </c>
    </row>
    <row r="15" spans="1:17" ht="13.5" thickBot="1" x14ac:dyDescent="0.25">
      <c r="A15">
        <v>5</v>
      </c>
      <c r="B15" s="11"/>
      <c r="C15" s="12"/>
      <c r="D15" s="7" t="e">
        <f t="shared" si="0"/>
        <v>#N/A</v>
      </c>
      <c r="E15" s="7" t="e">
        <f t="shared" si="1"/>
        <v>#N/A</v>
      </c>
      <c r="F15" t="e">
        <f t="shared" si="2"/>
        <v>#N/A</v>
      </c>
      <c r="G15" t="e">
        <f t="shared" si="3"/>
        <v>#N/A</v>
      </c>
      <c r="H15" t="e">
        <f t="shared" si="4"/>
        <v>#N/A</v>
      </c>
      <c r="J15" s="7">
        <v>0</v>
      </c>
      <c r="M15" s="16">
        <v>2</v>
      </c>
      <c r="N15" s="16">
        <v>1</v>
      </c>
      <c r="O15" s="16">
        <v>4</v>
      </c>
      <c r="P15" s="17"/>
      <c r="Q15" s="17"/>
    </row>
    <row r="16" spans="1:17" ht="13.5" thickBot="1" x14ac:dyDescent="0.25">
      <c r="A16">
        <v>6</v>
      </c>
      <c r="B16" s="11"/>
      <c r="C16" s="12"/>
      <c r="D16" s="7" t="e">
        <f t="shared" si="0"/>
        <v>#N/A</v>
      </c>
      <c r="E16" s="7" t="e">
        <f t="shared" si="1"/>
        <v>#N/A</v>
      </c>
      <c r="F16" t="e">
        <f t="shared" si="2"/>
        <v>#N/A</v>
      </c>
      <c r="G16" t="e">
        <f t="shared" si="3"/>
        <v>#N/A</v>
      </c>
      <c r="H16" t="e">
        <f t="shared" si="4"/>
        <v>#N/A</v>
      </c>
      <c r="J16" s="7">
        <v>0.03</v>
      </c>
      <c r="O16" s="10"/>
    </row>
    <row r="17" spans="1:15" ht="13.5" thickBot="1" x14ac:dyDescent="0.25">
      <c r="A17">
        <v>7</v>
      </c>
      <c r="B17" s="11"/>
      <c r="C17" s="12"/>
      <c r="D17" s="7" t="e">
        <f t="shared" si="0"/>
        <v>#N/A</v>
      </c>
      <c r="E17" s="7" t="e">
        <f t="shared" si="1"/>
        <v>#N/A</v>
      </c>
      <c r="F17" t="e">
        <f t="shared" si="2"/>
        <v>#N/A</v>
      </c>
      <c r="G17" t="e">
        <f t="shared" si="3"/>
        <v>#N/A</v>
      </c>
      <c r="H17" t="e">
        <f t="shared" si="4"/>
        <v>#N/A</v>
      </c>
      <c r="J17" s="7">
        <v>0</v>
      </c>
      <c r="O17" s="10"/>
    </row>
    <row r="18" spans="1:15" ht="13.5" thickBot="1" x14ac:dyDescent="0.25">
      <c r="A18">
        <v>8</v>
      </c>
      <c r="B18" s="11"/>
      <c r="C18" s="12"/>
      <c r="D18" s="7" t="e">
        <f t="shared" si="0"/>
        <v>#N/A</v>
      </c>
      <c r="E18" s="7" t="e">
        <f t="shared" si="1"/>
        <v>#N/A</v>
      </c>
      <c r="F18" t="e">
        <f t="shared" si="2"/>
        <v>#N/A</v>
      </c>
      <c r="G18" t="e">
        <f t="shared" si="3"/>
        <v>#N/A</v>
      </c>
      <c r="H18" t="e">
        <f t="shared" si="4"/>
        <v>#N/A</v>
      </c>
      <c r="J18" s="7">
        <v>0.01</v>
      </c>
      <c r="O18" s="10"/>
    </row>
    <row r="19" spans="1:15" ht="13.5" thickBot="1" x14ac:dyDescent="0.25">
      <c r="A19">
        <v>9</v>
      </c>
      <c r="B19" s="11"/>
      <c r="C19" s="12"/>
      <c r="D19" s="7" t="e">
        <f t="shared" si="0"/>
        <v>#N/A</v>
      </c>
      <c r="E19" s="7" t="e">
        <f t="shared" si="1"/>
        <v>#N/A</v>
      </c>
      <c r="F19" t="e">
        <f t="shared" si="2"/>
        <v>#N/A</v>
      </c>
      <c r="G19" t="e">
        <f t="shared" si="3"/>
        <v>#N/A</v>
      </c>
      <c r="H19" t="e">
        <f t="shared" si="4"/>
        <v>#N/A</v>
      </c>
      <c r="J19" s="7">
        <v>0.03</v>
      </c>
      <c r="O19" s="10"/>
    </row>
    <row r="20" spans="1:15" ht="13.5" thickBot="1" x14ac:dyDescent="0.25">
      <c r="A20">
        <v>10</v>
      </c>
      <c r="B20" s="11"/>
      <c r="C20" s="12"/>
      <c r="D20" s="7" t="e">
        <f t="shared" si="0"/>
        <v>#N/A</v>
      </c>
      <c r="E20" s="7" t="e">
        <f t="shared" si="1"/>
        <v>#N/A</v>
      </c>
      <c r="F20" t="e">
        <f t="shared" si="2"/>
        <v>#N/A</v>
      </c>
      <c r="G20" t="e">
        <f t="shared" si="3"/>
        <v>#N/A</v>
      </c>
      <c r="H20" t="e">
        <f t="shared" si="4"/>
        <v>#N/A</v>
      </c>
      <c r="J20" s="7">
        <v>0.02</v>
      </c>
      <c r="O20" s="10"/>
    </row>
    <row r="21" spans="1:15" ht="13.5" thickBot="1" x14ac:dyDescent="0.25">
      <c r="A21">
        <v>11</v>
      </c>
      <c r="B21" s="11"/>
      <c r="C21" s="12"/>
      <c r="D21" s="7" t="e">
        <f t="shared" si="0"/>
        <v>#N/A</v>
      </c>
      <c r="E21" s="7" t="e">
        <f t="shared" si="1"/>
        <v>#N/A</v>
      </c>
      <c r="F21" t="e">
        <f t="shared" si="2"/>
        <v>#N/A</v>
      </c>
      <c r="G21" t="e">
        <f t="shared" si="3"/>
        <v>#N/A</v>
      </c>
      <c r="H21" t="e">
        <f t="shared" si="4"/>
        <v>#N/A</v>
      </c>
      <c r="J21" s="7">
        <v>0</v>
      </c>
      <c r="O21" s="10"/>
    </row>
    <row r="22" spans="1:15" ht="13.5" thickBot="1" x14ac:dyDescent="0.25">
      <c r="A22">
        <v>12</v>
      </c>
      <c r="B22" s="11"/>
      <c r="C22" s="12"/>
      <c r="D22" s="7" t="e">
        <f t="shared" si="0"/>
        <v>#N/A</v>
      </c>
      <c r="E22" s="7" t="e">
        <f t="shared" si="1"/>
        <v>#N/A</v>
      </c>
      <c r="F22" t="e">
        <f t="shared" si="2"/>
        <v>#N/A</v>
      </c>
      <c r="G22" t="e">
        <f t="shared" si="3"/>
        <v>#N/A</v>
      </c>
      <c r="H22" t="e">
        <f t="shared" si="4"/>
        <v>#N/A</v>
      </c>
      <c r="J22" s="7">
        <v>0</v>
      </c>
      <c r="L22" s="7" t="e">
        <f>SUM(D11:D33)</f>
        <v>#N/A</v>
      </c>
      <c r="O22" s="10"/>
    </row>
    <row r="23" spans="1:15" ht="13.5" thickBot="1" x14ac:dyDescent="0.25">
      <c r="A23">
        <v>13</v>
      </c>
      <c r="B23" s="11"/>
      <c r="C23" s="12"/>
      <c r="D23" s="7" t="e">
        <f t="shared" si="0"/>
        <v>#N/A</v>
      </c>
      <c r="E23" s="7" t="e">
        <f t="shared" si="1"/>
        <v>#N/A</v>
      </c>
      <c r="F23" t="e">
        <f t="shared" si="2"/>
        <v>#N/A</v>
      </c>
      <c r="G23" t="e">
        <f t="shared" si="3"/>
        <v>#N/A</v>
      </c>
      <c r="H23" t="e">
        <f t="shared" si="4"/>
        <v>#N/A</v>
      </c>
      <c r="J23" s="7">
        <v>0.04</v>
      </c>
      <c r="O23" s="10"/>
    </row>
    <row r="24" spans="1:15" ht="13.5" thickBot="1" x14ac:dyDescent="0.25">
      <c r="A24">
        <v>14</v>
      </c>
      <c r="B24" s="11"/>
      <c r="C24" s="12"/>
      <c r="D24" s="7" t="e">
        <f t="shared" si="0"/>
        <v>#N/A</v>
      </c>
      <c r="E24" s="7" t="e">
        <f t="shared" si="1"/>
        <v>#N/A</v>
      </c>
      <c r="F24" t="e">
        <f t="shared" si="2"/>
        <v>#N/A</v>
      </c>
      <c r="G24" t="e">
        <f t="shared" si="3"/>
        <v>#N/A</v>
      </c>
      <c r="H24" t="e">
        <f t="shared" si="4"/>
        <v>#N/A</v>
      </c>
      <c r="J24" s="7">
        <v>0.01</v>
      </c>
      <c r="O24" s="10"/>
    </row>
    <row r="25" spans="1:15" ht="13.5" thickBot="1" x14ac:dyDescent="0.25">
      <c r="A25">
        <v>15</v>
      </c>
      <c r="B25" s="11"/>
      <c r="C25" s="12"/>
      <c r="D25" s="7" t="e">
        <f t="shared" si="0"/>
        <v>#N/A</v>
      </c>
      <c r="E25" s="7" t="e">
        <f t="shared" si="1"/>
        <v>#N/A</v>
      </c>
      <c r="F25" t="e">
        <f t="shared" si="2"/>
        <v>#N/A</v>
      </c>
      <c r="G25" t="e">
        <f t="shared" si="3"/>
        <v>#N/A</v>
      </c>
      <c r="H25" t="e">
        <f t="shared" si="4"/>
        <v>#N/A</v>
      </c>
      <c r="J25" s="7">
        <v>0.02</v>
      </c>
      <c r="O25" s="10"/>
    </row>
    <row r="26" spans="1:15" ht="13.5" thickBot="1" x14ac:dyDescent="0.25">
      <c r="A26">
        <v>16</v>
      </c>
      <c r="B26" s="11"/>
      <c r="C26" s="12"/>
      <c r="D26" s="7" t="e">
        <f t="shared" si="0"/>
        <v>#N/A</v>
      </c>
      <c r="E26" s="7" t="e">
        <f t="shared" si="1"/>
        <v>#N/A</v>
      </c>
      <c r="F26" t="e">
        <f t="shared" si="2"/>
        <v>#N/A</v>
      </c>
      <c r="G26" t="e">
        <f t="shared" si="3"/>
        <v>#N/A</v>
      </c>
      <c r="H26" t="e">
        <f t="shared" si="4"/>
        <v>#N/A</v>
      </c>
      <c r="J26" s="7">
        <v>0.04</v>
      </c>
      <c r="O26" s="10"/>
    </row>
    <row r="27" spans="1:15" ht="13.5" thickBot="1" x14ac:dyDescent="0.25">
      <c r="A27">
        <v>17</v>
      </c>
      <c r="B27" s="11"/>
      <c r="C27" s="12"/>
      <c r="D27" s="7" t="e">
        <f t="shared" si="0"/>
        <v>#N/A</v>
      </c>
      <c r="E27" s="7" t="e">
        <f t="shared" si="1"/>
        <v>#N/A</v>
      </c>
      <c r="F27" t="e">
        <f t="shared" si="2"/>
        <v>#N/A</v>
      </c>
      <c r="G27" t="e">
        <f t="shared" si="3"/>
        <v>#N/A</v>
      </c>
      <c r="H27" t="e">
        <f t="shared" si="4"/>
        <v>#N/A</v>
      </c>
      <c r="J27" s="7">
        <v>0</v>
      </c>
      <c r="O27" s="10"/>
    </row>
    <row r="28" spans="1:15" ht="13.5" thickBot="1" x14ac:dyDescent="0.25">
      <c r="A28">
        <v>18</v>
      </c>
      <c r="B28" s="11"/>
      <c r="C28" s="12"/>
      <c r="D28" s="7" t="e">
        <f t="shared" si="0"/>
        <v>#N/A</v>
      </c>
      <c r="E28" s="7" t="e">
        <f t="shared" si="1"/>
        <v>#N/A</v>
      </c>
      <c r="F28" t="e">
        <f t="shared" si="2"/>
        <v>#N/A</v>
      </c>
      <c r="G28" t="e">
        <f t="shared" si="3"/>
        <v>#N/A</v>
      </c>
      <c r="H28" t="e">
        <f t="shared" si="4"/>
        <v>#N/A</v>
      </c>
      <c r="J28" s="7">
        <v>0.01</v>
      </c>
      <c r="O28" s="10"/>
    </row>
    <row r="29" spans="1:15" ht="13.5" thickBot="1" x14ac:dyDescent="0.25">
      <c r="A29">
        <v>19</v>
      </c>
      <c r="B29" s="11"/>
      <c r="C29" s="12"/>
      <c r="D29" s="7" t="e">
        <f t="shared" si="0"/>
        <v>#N/A</v>
      </c>
      <c r="E29" s="7" t="e">
        <f t="shared" si="1"/>
        <v>#N/A</v>
      </c>
      <c r="F29" t="e">
        <f t="shared" si="2"/>
        <v>#N/A</v>
      </c>
      <c r="G29" t="e">
        <f t="shared" si="3"/>
        <v>#N/A</v>
      </c>
      <c r="H29" t="e">
        <f t="shared" si="4"/>
        <v>#N/A</v>
      </c>
      <c r="J29" s="7">
        <v>0.01</v>
      </c>
      <c r="O29" s="10"/>
    </row>
    <row r="30" spans="1:15" ht="13.5" thickBot="1" x14ac:dyDescent="0.25">
      <c r="A30">
        <v>20</v>
      </c>
      <c r="B30" s="11"/>
      <c r="C30" s="12"/>
      <c r="D30" s="7" t="e">
        <f t="shared" si="0"/>
        <v>#N/A</v>
      </c>
      <c r="E30" s="7" t="e">
        <f t="shared" si="1"/>
        <v>#N/A</v>
      </c>
      <c r="F30" t="e">
        <f t="shared" si="2"/>
        <v>#N/A</v>
      </c>
      <c r="G30" t="e">
        <f t="shared" si="3"/>
        <v>#N/A</v>
      </c>
      <c r="H30" t="e">
        <f t="shared" si="4"/>
        <v>#N/A</v>
      </c>
      <c r="J30" s="7">
        <v>0</v>
      </c>
      <c r="O30" s="10"/>
    </row>
    <row r="31" spans="1:15" ht="13.5" thickBot="1" x14ac:dyDescent="0.25">
      <c r="A31">
        <v>21</v>
      </c>
      <c r="B31" s="11"/>
      <c r="C31" s="12"/>
      <c r="D31" s="7" t="e">
        <f t="shared" si="0"/>
        <v>#N/A</v>
      </c>
      <c r="E31" s="7" t="e">
        <f t="shared" si="1"/>
        <v>#N/A</v>
      </c>
      <c r="F31" t="e">
        <f t="shared" si="2"/>
        <v>#N/A</v>
      </c>
      <c r="G31" t="e">
        <f t="shared" si="3"/>
        <v>#N/A</v>
      </c>
      <c r="H31" t="e">
        <f t="shared" si="4"/>
        <v>#N/A</v>
      </c>
      <c r="J31" s="7">
        <v>0.02</v>
      </c>
    </row>
    <row r="32" spans="1:15" ht="13.5" thickBot="1" x14ac:dyDescent="0.25">
      <c r="A32">
        <v>22</v>
      </c>
      <c r="B32" s="11"/>
      <c r="C32" s="12"/>
      <c r="D32" s="7" t="e">
        <f t="shared" si="0"/>
        <v>#N/A</v>
      </c>
      <c r="E32" s="7" t="e">
        <f t="shared" si="1"/>
        <v>#N/A</v>
      </c>
      <c r="F32" t="e">
        <f t="shared" si="2"/>
        <v>#N/A</v>
      </c>
      <c r="G32" t="e">
        <f t="shared" si="3"/>
        <v>#N/A</v>
      </c>
      <c r="H32" t="e">
        <f t="shared" si="4"/>
        <v>#N/A</v>
      </c>
      <c r="J32" s="7">
        <v>0.02</v>
      </c>
    </row>
    <row r="33" spans="1:10" x14ac:dyDescent="0.2">
      <c r="A33">
        <v>23</v>
      </c>
      <c r="B33" s="11"/>
      <c r="C33" s="12"/>
      <c r="D33" s="7" t="e">
        <f t="shared" si="0"/>
        <v>#N/A</v>
      </c>
      <c r="E33" s="7" t="e">
        <f t="shared" si="1"/>
        <v>#N/A</v>
      </c>
      <c r="F33" t="e">
        <f t="shared" si="2"/>
        <v>#N/A</v>
      </c>
      <c r="G33" t="e">
        <f t="shared" si="3"/>
        <v>#N/A</v>
      </c>
      <c r="H33" t="e">
        <f t="shared" si="4"/>
        <v>#N/A</v>
      </c>
      <c r="J33" s="7">
        <v>0.01</v>
      </c>
    </row>
    <row r="34" spans="1:10" x14ac:dyDescent="0.2">
      <c r="A34" s="2"/>
      <c r="B34" s="2"/>
      <c r="C34" s="2"/>
      <c r="D34" s="2"/>
      <c r="E34" s="2"/>
      <c r="F34" s="2"/>
      <c r="G34" s="2"/>
      <c r="H34" s="2"/>
    </row>
    <row r="35" spans="1:10" x14ac:dyDescent="0.2">
      <c r="A35" s="2"/>
      <c r="B35" s="2"/>
      <c r="C35" s="2"/>
      <c r="D35" s="2"/>
      <c r="E35" s="2"/>
      <c r="F35" s="2"/>
      <c r="G35" s="2"/>
      <c r="H35" s="2"/>
    </row>
    <row r="36" spans="1:10" x14ac:dyDescent="0.2">
      <c r="A36" s="2"/>
      <c r="B36" s="2"/>
      <c r="C36" s="2"/>
      <c r="D36" s="2"/>
      <c r="E36" s="2"/>
      <c r="F36" s="2"/>
      <c r="G36" s="2"/>
      <c r="H36" s="2"/>
    </row>
    <row r="37" spans="1:10" x14ac:dyDescent="0.2">
      <c r="A37" s="3"/>
      <c r="B37" s="3"/>
      <c r="C37" s="3"/>
      <c r="D37" s="3"/>
      <c r="E37" s="3"/>
      <c r="F37" s="3"/>
      <c r="G37" s="3"/>
      <c r="H37" s="3"/>
    </row>
  </sheetData>
  <mergeCells count="2">
    <mergeCell ref="C6:D6"/>
    <mergeCell ref="C7:D7"/>
  </mergeCells>
  <phoneticPr fontId="0" type="noConversion"/>
  <dataValidations count="1">
    <dataValidation type="whole" allowBlank="1" showInputMessage="1" showErrorMessage="1" errorTitle="Input Error!" error="The cell entry must be a whole number." sqref="B11:C33">
      <formula1>0</formula1>
      <formula2>999999</formula2>
    </dataValidation>
  </dataValidations>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2" sqref="J22"/>
    </sheetView>
  </sheetViews>
  <sheetFormatPr defaultRowHeight="12.75" x14ac:dyDescent="0.2"/>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and calculations</vt:lpstr>
      <vt:lpstr>p-chart</vt:lpstr>
      <vt:lpstr>Data and calculations (B)</vt:lpstr>
      <vt:lpstr>p-chart (B)</vt:lpstr>
    </vt:vector>
  </TitlesOfParts>
  <Company>University of Cincinnati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 Evans</dc:creator>
  <cp:lastModifiedBy>Owner</cp:lastModifiedBy>
  <dcterms:created xsi:type="dcterms:W3CDTF">1997-10-01T14:07:57Z</dcterms:created>
  <dcterms:modified xsi:type="dcterms:W3CDTF">2020-09-10T17:00:33Z</dcterms:modified>
</cp:coreProperties>
</file>